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vm-fs01\Administrativo\Contable\2023\Otros requerimientos UGPS\Página web\Finanzas Públicas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1" l="1"/>
  <c r="E91" i="1"/>
  <c r="G94" i="1"/>
  <c r="G93" i="1"/>
  <c r="G92" i="1"/>
  <c r="G91" i="1" l="1"/>
  <c r="F86" i="1"/>
  <c r="E85" i="1" l="1"/>
  <c r="F85" i="1"/>
  <c r="G85" i="1" s="1"/>
  <c r="F87" i="1"/>
  <c r="F84" i="1"/>
  <c r="F83" i="1"/>
  <c r="G83" i="1" s="1"/>
  <c r="E87" i="1"/>
  <c r="E88" i="1" s="1"/>
  <c r="E86" i="1"/>
  <c r="G86" i="1" s="1"/>
  <c r="E84" i="1"/>
  <c r="E8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3" i="1"/>
  <c r="G87" i="1" l="1"/>
  <c r="G84" i="1"/>
  <c r="F88" i="1"/>
  <c r="G88" i="1" s="1"/>
</calcChain>
</file>

<file path=xl/sharedStrings.xml><?xml version="1.0" encoding="utf-8"?>
<sst xmlns="http://schemas.openxmlformats.org/spreadsheetml/2006/main" count="339" uniqueCount="173">
  <si>
    <t/>
  </si>
  <si>
    <t>001</t>
  </si>
  <si>
    <t>201</t>
  </si>
  <si>
    <t>20102401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</si>
  <si>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</si>
  <si>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</si>
  <si>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</si>
  <si>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</si>
  <si>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</si>
  <si>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</si>
  <si>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</si>
  <si>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</si>
  <si>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</si>
  <si>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</si>
  <si>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</si>
  <si>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</si>
  <si>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</si>
  <si>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</si>
  <si>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</si>
  <si>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</si>
  <si>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280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</si>
  <si>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</si>
  <si>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</si>
  <si>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</si>
  <si>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</si>
  <si>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</si>
  <si>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</si>
  <si>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</si>
  <si>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</si>
  <si>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E0040120002401</t>
  </si>
  <si>
    <t>CCSS CONTRIBUCION PATRONAL SEGURO SALUD (CONTRIBUCION PATRONAL SEGURO DE SALUD, SEGUN LEY NO. 17 DEL 22 DE OCTUBRE DE 1943, LEY</t>
  </si>
  <si>
    <t>E0040520002401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</si>
  <si>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</si>
  <si>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</si>
  <si>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</si>
  <si>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E0050120002401</t>
  </si>
  <si>
    <t>CCSS CONTRIBUCION PATRONAL SEGURO PENSIONES (CONTRIBUCION PATRONAL SEGURO DE PENSIONES, SEGUN LEY NO. 17 DEL 22 DE OCTUBRE DE 1943, LEY</t>
  </si>
  <si>
    <t>E0050220002401</t>
  </si>
  <si>
    <t>CCSS APORTE PATRONAL REGIMEN PENSIONES (APORTE PATRONAL AL REGIMEN DE PENSIONES, SEGUN LEY DE PROTECCION AL TRABAJADOR NO. 7983 DEL 16</t>
  </si>
  <si>
    <t>E0050320002401</t>
  </si>
  <si>
    <t>CCSS APORTE PATRONAL FONDO CAPITALIZACION LABORAL (APORTE PATRONAL AL FONDO DE CAPITALIZACION LABORAL, SEGUN LEY DE PROTECCION AL TRABAJADOR</t>
  </si>
  <si>
    <t>E0050520002401</t>
  </si>
  <si>
    <t>ASOCIACION SOLIDARISTA DE LOS FUNCIONARIOS DEL MINISTERIO DE LA PRESIDENCIA, DIRECCION GENERAL DE SERVICIO CIVIL. (APORTE PATRONAL, SEGUN LEY DE</t>
  </si>
  <si>
    <t>E-1</t>
  </si>
  <si>
    <t>SERVICIOS</t>
  </si>
  <si>
    <t>E-101</t>
  </si>
  <si>
    <t>ALQUILERES</t>
  </si>
  <si>
    <t>E-10101</t>
  </si>
  <si>
    <t>ALQUILER DE EDIFICIOS, LOCALES Y TERRENOS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</si>
  <si>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</si>
  <si>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</si>
  <si>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</si>
  <si>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</si>
  <si>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</si>
  <si>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</si>
  <si>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</si>
  <si>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</si>
  <si>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</si>
  <si>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</si>
  <si>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</si>
  <si>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</si>
  <si>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</si>
  <si>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</si>
  <si>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</si>
  <si>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</si>
  <si>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</si>
  <si>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</si>
  <si>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</si>
  <si>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</si>
  <si>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</si>
  <si>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</si>
  <si>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E-106</t>
  </si>
  <si>
    <t>SEGUROS, REASEGUROS Y OTRAS OBLIGACIONES</t>
  </si>
  <si>
    <t>E-10601</t>
  </si>
  <si>
    <t>SEGUROS</t>
  </si>
  <si>
    <t>E-108</t>
  </si>
  <si>
    <t>MANTENIMIENTO Y REPARACION</t>
  </si>
  <si>
    <t>E-10805</t>
  </si>
  <si>
    <t>MANT. Y REPARACION DE EQUIPO DE TRANSPORTE</t>
  </si>
  <si>
    <t>E-10807</t>
  </si>
  <si>
    <t>MANT. Y REPARACION DE EQUIPO Y MOBILIARIO DE OFIC.</t>
  </si>
  <si>
    <t>E-10808</t>
  </si>
  <si>
    <t>MANT. Y REP. DE EQUIPO DE COMPUTO Y SIST. DE INF.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</si>
  <si>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</si>
  <si>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</si>
  <si>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</si>
  <si>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</si>
  <si>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</si>
  <si>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</si>
  <si>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</si>
  <si>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</si>
  <si>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</si>
  <si>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</si>
  <si>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</si>
  <si>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</si>
  <si>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</si>
  <si>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</si>
  <si>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E-203</t>
  </si>
  <si>
    <t>MATERIALES Y PROD DE USO EN LA CONSTRUC Y MANT.</t>
  </si>
  <si>
    <t>E-20304</t>
  </si>
  <si>
    <t>MAT. Y PROD. ELECTRICOS, TELEFONICOS Y DE COMPUTO</t>
  </si>
  <si>
    <t>E-204</t>
  </si>
  <si>
    <t>HERRAMIENTAS, REPUESTOS Y ACCESORIOS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</si>
  <si>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</si>
  <si>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</si>
  <si>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</si>
  <si>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</si>
  <si>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</si>
  <si>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</si>
  <si>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</si>
  <si>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</si>
  <si>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</si>
  <si>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</si>
  <si>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</si>
  <si>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</si>
  <si>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</si>
  <si>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</si>
  <si>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E-5</t>
  </si>
  <si>
    <t>BIENES DURADEROS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</si>
  <si>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</si>
  <si>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</si>
  <si>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</si>
  <si>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</si>
  <si>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</si>
  <si>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</si>
  <si>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</si>
  <si>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</si>
  <si>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</si>
  <si>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</si>
  <si>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</si>
  <si>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</si>
  <si>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</si>
  <si>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</si>
  <si>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</si>
  <si>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</si>
  <si>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</si>
  <si>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</si>
  <si>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</si>
  <si>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</si>
  <si>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E6010320002401</t>
  </si>
  <si>
    <t>CCSS CONTRIBUCION ESTATAL SEGURO PENSIONES (CONTRIBUCION ESTATAL AL SEGURO DE PENSIONES, SEGUN LEY NO. 17 DEL 22 DE OCTUBRE DE 1943, LEY</t>
  </si>
  <si>
    <t>E6010320202401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</si>
  <si>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</si>
  <si>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</si>
  <si>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</si>
  <si>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</si>
  <si>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</si>
  <si>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</si>
  <si>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</si>
  <si>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</si>
  <si>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</si>
  <si>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</si>
  <si>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</si>
  <si>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Fondo</t>
  </si>
  <si>
    <t>PosPre</t>
  </si>
  <si>
    <t>Centro gestor</t>
  </si>
  <si>
    <t>Desc.Pos.presupuestaria</t>
  </si>
  <si>
    <t>Ley de Presupuesto</t>
  </si>
  <si>
    <t>Presupuesto Actual</t>
  </si>
  <si>
    <t>Cuota Liberación</t>
  </si>
  <si>
    <t>Solicitado</t>
  </si>
  <si>
    <t>Recepción Mercancía</t>
  </si>
  <si>
    <t>Comprometido</t>
  </si>
  <si>
    <t>Devengado</t>
  </si>
  <si>
    <t>Pagado</t>
  </si>
  <si>
    <t>Disponible Presupuesto</t>
  </si>
  <si>
    <t>Disponible Liberado</t>
  </si>
  <si>
    <t>0-Remuneraciones</t>
  </si>
  <si>
    <t>1-Servicios</t>
  </si>
  <si>
    <t>2-Útiles y materiales</t>
  </si>
  <si>
    <t>5-Bienes duraderos</t>
  </si>
  <si>
    <t>6-Transferencias</t>
  </si>
  <si>
    <t>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</si>
</sst>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10" fontId="0" fillId="0" borderId="0" xfId="1" applyNumberFormat="1" applyFont="1" applyAlignment="1">
      <alignment vertical="top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right" vertical="top"/>
    </xf>
    <xf numFmtId="10" fontId="0" fillId="4" borderId="0" xfId="1" applyNumberFormat="1" applyFont="1" applyFill="1" applyAlignment="1">
      <alignment vertical="top"/>
    </xf>
    <xf numFmtId="4" fontId="0" fillId="0" borderId="0" xfId="0" applyNumberFormat="1" applyAlignment="1">
      <alignment vertical="top"/>
    </xf>
    <xf numFmtId="4" fontId="2" fillId="0" borderId="0" xfId="0" applyNumberFormat="1" applyFont="1" applyAlignment="1">
      <alignment vertical="top"/>
    </xf>
    <xf numFmtId="10" fontId="2" fillId="0" borderId="0" xfId="1" applyNumberFormat="1" applyFont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94"/>
  <sheetViews>
    <sheetView tabSelected="1" topLeftCell="A13" workbookViewId="0">
      <selection activeCell="J65" sqref="J65"/>
    </sheetView>
  </sheetViews>
  <sheetFormatPr baseColWidth="10" defaultColWidth="9.140625" defaultRowHeight="12.75" x14ac:dyDescent="0.2"/>
  <cols>
    <col min="1" max="1" width="7" bestFit="1" customWidth="1"/>
    <col min="2" max="2" width="16" bestFit="1" customWidth="1"/>
    <col min="3" max="3" width="15" customWidth="1"/>
    <col min="4" max="4" width="35" customWidth="1"/>
    <col min="5" max="6" width="20" bestFit="1" customWidth="1"/>
    <col min="7" max="7" width="18" customWidth="1"/>
    <col min="8" max="8" width="12" customWidth="1"/>
    <col min="9" max="9" width="6" customWidth="1"/>
    <col min="10" max="10" width="14" customWidth="1"/>
    <col min="11" max="12" width="16" customWidth="1"/>
    <col min="13" max="13" width="24" customWidth="1"/>
    <col min="14" max="14" width="21" customWidth="1"/>
  </cols>
  <sheetData>
    <row r="1" spans="1:15" ht="51" x14ac:dyDescent="0.2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6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</row>
    <row r="2" spans="1:15" x14ac:dyDescent="0.2">
      <c r="A2" s="2" t="s">
        <v>0</v>
      </c>
      <c r="B2" s="2" t="s">
        <v>0</v>
      </c>
      <c r="C2" s="2" t="s">
        <v>0</v>
      </c>
      <c r="D2" s="2" t="s">
        <v>0</v>
      </c>
      <c r="E2" s="3">
        <v>25062875000</v>
      </c>
      <c r="F2" s="3">
        <v>25840363100</v>
      </c>
      <c r="G2" s="3">
        <v>25840363100</v>
      </c>
      <c r="H2" s="4"/>
      <c r="I2" s="4"/>
      <c r="J2" s="3">
        <v>780693030</v>
      </c>
      <c r="K2" s="3">
        <v>23390079370.450001</v>
      </c>
      <c r="L2" s="3">
        <v>22786242828.950001</v>
      </c>
      <c r="M2" s="3">
        <v>1669590699.55</v>
      </c>
      <c r="N2" s="4"/>
    </row>
    <row r="3" spans="1:15" x14ac:dyDescent="0.2">
      <c r="A3" t="s">
        <v>1</v>
      </c>
      <c r="B3" t="s">
        <v>0</v>
      </c>
      <c r="C3" t="s">
        <v>2</v>
      </c>
      <c r="D3" t="s">
        <v>0</v>
      </c>
      <c r="E3" s="5">
        <v>5012575000</v>
      </c>
      <c r="F3" s="5">
        <v>5168072620</v>
      </c>
      <c r="G3" s="5">
        <v>5168072620</v>
      </c>
      <c r="H3" s="5">
        <v>0</v>
      </c>
      <c r="I3" s="5">
        <v>0</v>
      </c>
      <c r="J3" s="5">
        <v>156138606</v>
      </c>
      <c r="K3" s="5">
        <v>4678015874.0900002</v>
      </c>
      <c r="L3" s="5">
        <v>4557248565.79</v>
      </c>
      <c r="M3" s="5">
        <v>333918139.91000003</v>
      </c>
      <c r="N3" s="5">
        <v>333918139.91000003</v>
      </c>
      <c r="O3" s="7">
        <f>+K3/F3</f>
        <v>0.90517611071997672</v>
      </c>
    </row>
    <row r="4" spans="1:15" x14ac:dyDescent="0.2">
      <c r="A4" t="s">
        <v>1</v>
      </c>
      <c r="B4" t="s">
        <v>0</v>
      </c>
      <c r="C4" t="s">
        <v>3</v>
      </c>
      <c r="D4" t="s">
        <v>0</v>
      </c>
      <c r="E4" s="5">
        <v>5012575000</v>
      </c>
      <c r="F4" s="5">
        <v>5168072620</v>
      </c>
      <c r="G4" s="5">
        <v>5168072620</v>
      </c>
      <c r="H4" s="5">
        <v>0</v>
      </c>
      <c r="I4" s="5">
        <v>0</v>
      </c>
      <c r="J4" s="5">
        <v>156138606</v>
      </c>
      <c r="K4" s="5">
        <v>4678015874.0900002</v>
      </c>
      <c r="L4" s="5">
        <v>4557248565.79</v>
      </c>
      <c r="M4" s="5">
        <v>333918139.91000003</v>
      </c>
      <c r="N4" s="5">
        <v>333918139.91000003</v>
      </c>
      <c r="O4" s="7">
        <f t="shared" ref="O4:O67" si="0">+K4/F4</f>
        <v>0.90517611071997672</v>
      </c>
    </row>
    <row r="5" spans="1:15" x14ac:dyDescent="0.2">
      <c r="A5" s="8" t="s">
        <v>1</v>
      </c>
      <c r="B5" s="8" t="s">
        <v>4</v>
      </c>
      <c r="C5" s="8" t="s">
        <v>3</v>
      </c>
      <c r="D5" s="8" t="s">
        <v>5</v>
      </c>
      <c r="E5" s="9">
        <v>4354452625</v>
      </c>
      <c r="F5" s="9">
        <v>4305266809</v>
      </c>
      <c r="G5" s="9">
        <v>4305266809</v>
      </c>
      <c r="H5" s="9">
        <v>0</v>
      </c>
      <c r="I5" s="9">
        <v>0</v>
      </c>
      <c r="J5" s="9">
        <v>0</v>
      </c>
      <c r="K5" s="9">
        <v>4066476457.9299998</v>
      </c>
      <c r="L5" s="9">
        <v>4066476457.9299998</v>
      </c>
      <c r="M5" s="9">
        <v>238790351.06999999</v>
      </c>
      <c r="N5" s="9">
        <v>238790351.06999999</v>
      </c>
      <c r="O5" s="10">
        <f t="shared" si="0"/>
        <v>0.94453529556616145</v>
      </c>
    </row>
    <row r="6" spans="1:15" x14ac:dyDescent="0.2">
      <c r="A6" t="s">
        <v>1</v>
      </c>
      <c r="B6" t="s">
        <v>6</v>
      </c>
      <c r="C6" t="s">
        <v>3</v>
      </c>
      <c r="D6" t="s">
        <v>7</v>
      </c>
      <c r="E6" s="5">
        <v>1530285668</v>
      </c>
      <c r="F6" s="5">
        <v>1513744889</v>
      </c>
      <c r="G6" s="5">
        <v>1513744889</v>
      </c>
      <c r="H6" s="5">
        <v>0</v>
      </c>
      <c r="I6" s="5">
        <v>0</v>
      </c>
      <c r="J6" s="5">
        <v>0</v>
      </c>
      <c r="K6" s="5">
        <v>1457460898.99</v>
      </c>
      <c r="L6" s="5">
        <v>1457460898.99</v>
      </c>
      <c r="M6" s="5">
        <v>56283990.009999998</v>
      </c>
      <c r="N6" s="5">
        <v>56283990.009999998</v>
      </c>
      <c r="O6" s="7">
        <f t="shared" si="0"/>
        <v>0.96281804786328162</v>
      </c>
    </row>
    <row r="7" spans="1:15" x14ac:dyDescent="0.2">
      <c r="A7" t="s">
        <v>1</v>
      </c>
      <c r="B7" t="s">
        <v>8</v>
      </c>
      <c r="C7" t="s">
        <v>3</v>
      </c>
      <c r="D7" t="s">
        <v>9</v>
      </c>
      <c r="E7" s="5">
        <v>1530285668</v>
      </c>
      <c r="F7" s="5">
        <v>1513744889</v>
      </c>
      <c r="G7" s="5">
        <v>1513744889</v>
      </c>
      <c r="H7" s="5">
        <v>0</v>
      </c>
      <c r="I7" s="5">
        <v>0</v>
      </c>
      <c r="J7" s="5">
        <v>0</v>
      </c>
      <c r="K7" s="5">
        <v>1457460898.99</v>
      </c>
      <c r="L7" s="5">
        <v>1457460898.99</v>
      </c>
      <c r="M7" s="5">
        <v>56283990.009999998</v>
      </c>
      <c r="N7" s="5">
        <v>56283990.009999998</v>
      </c>
      <c r="O7" s="7">
        <f t="shared" si="0"/>
        <v>0.96281804786328162</v>
      </c>
    </row>
    <row r="8" spans="1:15" x14ac:dyDescent="0.2">
      <c r="A8" t="s">
        <v>1</v>
      </c>
      <c r="B8" t="s">
        <v>10</v>
      </c>
      <c r="C8" t="s">
        <v>3</v>
      </c>
      <c r="D8" t="s">
        <v>11</v>
      </c>
      <c r="E8" s="5">
        <v>1433053</v>
      </c>
      <c r="F8" s="5">
        <v>1433053</v>
      </c>
      <c r="G8" s="5">
        <v>1433053</v>
      </c>
      <c r="H8" s="5">
        <v>0</v>
      </c>
      <c r="I8" s="5">
        <v>0</v>
      </c>
      <c r="J8" s="5">
        <v>0</v>
      </c>
      <c r="K8" s="5">
        <v>487957.98</v>
      </c>
      <c r="L8" s="5">
        <v>487957.98</v>
      </c>
      <c r="M8" s="5">
        <v>945095.02</v>
      </c>
      <c r="N8" s="5">
        <v>945095.02</v>
      </c>
      <c r="O8" s="7">
        <f t="shared" si="0"/>
        <v>0.34050239593371634</v>
      </c>
    </row>
    <row r="9" spans="1:15" x14ac:dyDescent="0.2">
      <c r="A9" t="s">
        <v>1</v>
      </c>
      <c r="B9" t="s">
        <v>12</v>
      </c>
      <c r="C9" t="s">
        <v>3</v>
      </c>
      <c r="D9" t="s">
        <v>13</v>
      </c>
      <c r="E9" s="5">
        <v>1433053</v>
      </c>
      <c r="F9" s="5">
        <v>1433053</v>
      </c>
      <c r="G9" s="5">
        <v>1433053</v>
      </c>
      <c r="H9" s="5">
        <v>0</v>
      </c>
      <c r="I9" s="5">
        <v>0</v>
      </c>
      <c r="J9" s="5">
        <v>0</v>
      </c>
      <c r="K9" s="5">
        <v>487957.98</v>
      </c>
      <c r="L9" s="5">
        <v>487957.98</v>
      </c>
      <c r="M9" s="5">
        <v>945095.02</v>
      </c>
      <c r="N9" s="5">
        <v>945095.02</v>
      </c>
      <c r="O9" s="7">
        <f t="shared" si="0"/>
        <v>0.34050239593371634</v>
      </c>
    </row>
    <row r="10" spans="1:15" x14ac:dyDescent="0.2">
      <c r="A10" t="s">
        <v>1</v>
      </c>
      <c r="B10" t="s">
        <v>14</v>
      </c>
      <c r="C10" t="s">
        <v>3</v>
      </c>
      <c r="D10" t="s">
        <v>15</v>
      </c>
      <c r="E10" s="5">
        <v>2056190392</v>
      </c>
      <c r="F10" s="5">
        <v>2031048276</v>
      </c>
      <c r="G10" s="5">
        <v>2031048276</v>
      </c>
      <c r="H10" s="5">
        <v>0</v>
      </c>
      <c r="I10" s="5">
        <v>0</v>
      </c>
      <c r="J10" s="5">
        <v>0</v>
      </c>
      <c r="K10" s="5">
        <v>1892361758.51</v>
      </c>
      <c r="L10" s="5">
        <v>1892361758.51</v>
      </c>
      <c r="M10" s="5">
        <v>138686517.49000001</v>
      </c>
      <c r="N10" s="5">
        <v>138686517.49000001</v>
      </c>
      <c r="O10" s="7">
        <f t="shared" si="0"/>
        <v>0.93171677939476016</v>
      </c>
    </row>
    <row r="11" spans="1:15" x14ac:dyDescent="0.2">
      <c r="A11" t="s">
        <v>1</v>
      </c>
      <c r="B11" t="s">
        <v>16</v>
      </c>
      <c r="C11" t="s">
        <v>3</v>
      </c>
      <c r="D11" t="s">
        <v>17</v>
      </c>
      <c r="E11" s="5">
        <v>545991656</v>
      </c>
      <c r="F11" s="5">
        <v>535895568</v>
      </c>
      <c r="G11" s="5">
        <v>535895568</v>
      </c>
      <c r="H11" s="5">
        <v>0</v>
      </c>
      <c r="I11" s="5">
        <v>0</v>
      </c>
      <c r="J11" s="5">
        <v>0</v>
      </c>
      <c r="K11" s="5">
        <v>485364110.77999997</v>
      </c>
      <c r="L11" s="5">
        <v>485364110.77999997</v>
      </c>
      <c r="M11" s="5">
        <v>50531457.219999999</v>
      </c>
      <c r="N11" s="5">
        <v>50531457.219999999</v>
      </c>
      <c r="O11" s="7">
        <f t="shared" si="0"/>
        <v>0.90570652149897979</v>
      </c>
    </row>
    <row r="12" spans="1:15" x14ac:dyDescent="0.2">
      <c r="A12" t="s">
        <v>1</v>
      </c>
      <c r="B12" t="s">
        <v>18</v>
      </c>
      <c r="C12" t="s">
        <v>3</v>
      </c>
      <c r="D12" t="s">
        <v>19</v>
      </c>
      <c r="E12" s="5">
        <v>796910467</v>
      </c>
      <c r="F12" s="5">
        <v>786450526</v>
      </c>
      <c r="G12" s="5">
        <v>786450526</v>
      </c>
      <c r="H12" s="5">
        <v>0</v>
      </c>
      <c r="I12" s="5">
        <v>0</v>
      </c>
      <c r="J12" s="5">
        <v>0</v>
      </c>
      <c r="K12" s="5">
        <v>738353597.16999996</v>
      </c>
      <c r="L12" s="5">
        <v>738353597.16999996</v>
      </c>
      <c r="M12" s="5">
        <v>48096928.829999998</v>
      </c>
      <c r="N12" s="5">
        <v>48096928.829999998</v>
      </c>
      <c r="O12" s="7">
        <f t="shared" si="0"/>
        <v>0.93884303304541239</v>
      </c>
    </row>
    <row r="13" spans="1:15" x14ac:dyDescent="0.2">
      <c r="A13" t="s">
        <v>20</v>
      </c>
      <c r="B13" t="s">
        <v>21</v>
      </c>
      <c r="C13" t="s">
        <v>3</v>
      </c>
      <c r="D13" t="s">
        <v>22</v>
      </c>
      <c r="E13" s="5">
        <v>275891100</v>
      </c>
      <c r="F13" s="5">
        <v>272684724</v>
      </c>
      <c r="G13" s="5">
        <v>272684724</v>
      </c>
      <c r="H13" s="5">
        <v>0</v>
      </c>
      <c r="I13" s="5">
        <v>0</v>
      </c>
      <c r="J13" s="5">
        <v>0</v>
      </c>
      <c r="K13" s="5">
        <v>262000499.30000001</v>
      </c>
      <c r="L13" s="5">
        <v>262000499.30000001</v>
      </c>
      <c r="M13" s="5">
        <v>10684224.699999999</v>
      </c>
      <c r="N13" s="5">
        <v>10684224.699999999</v>
      </c>
      <c r="O13" s="7">
        <f t="shared" si="0"/>
        <v>0.96081839663302893</v>
      </c>
    </row>
    <row r="14" spans="1:15" x14ac:dyDescent="0.2">
      <c r="A14" t="s">
        <v>1</v>
      </c>
      <c r="B14" t="s">
        <v>23</v>
      </c>
      <c r="C14" t="s">
        <v>3</v>
      </c>
      <c r="D14" t="s">
        <v>24</v>
      </c>
      <c r="E14" s="5">
        <v>255771979</v>
      </c>
      <c r="F14" s="5">
        <v>255771979</v>
      </c>
      <c r="G14" s="5">
        <v>255771979</v>
      </c>
      <c r="H14" s="5">
        <v>0</v>
      </c>
      <c r="I14" s="5">
        <v>0</v>
      </c>
      <c r="J14" s="5">
        <v>0</v>
      </c>
      <c r="K14" s="5">
        <v>245280534.53</v>
      </c>
      <c r="L14" s="5">
        <v>245280534.53</v>
      </c>
      <c r="M14" s="5">
        <v>10491444.470000001</v>
      </c>
      <c r="N14" s="5">
        <v>10491444.470000001</v>
      </c>
      <c r="O14" s="7">
        <f t="shared" si="0"/>
        <v>0.95898125935835998</v>
      </c>
    </row>
    <row r="15" spans="1:15" x14ac:dyDescent="0.2">
      <c r="A15" t="s">
        <v>1</v>
      </c>
      <c r="B15" t="s">
        <v>25</v>
      </c>
      <c r="C15" t="s">
        <v>3</v>
      </c>
      <c r="D15" t="s">
        <v>26</v>
      </c>
      <c r="E15" s="5">
        <v>181625190</v>
      </c>
      <c r="F15" s="5">
        <v>180245479</v>
      </c>
      <c r="G15" s="5">
        <v>180245479</v>
      </c>
      <c r="H15" s="5">
        <v>0</v>
      </c>
      <c r="I15" s="5">
        <v>0</v>
      </c>
      <c r="J15" s="5">
        <v>0</v>
      </c>
      <c r="K15" s="5">
        <v>161363016.72999999</v>
      </c>
      <c r="L15" s="5">
        <v>161363016.72999999</v>
      </c>
      <c r="M15" s="5">
        <v>18882462.27</v>
      </c>
      <c r="N15" s="5">
        <v>18882462.27</v>
      </c>
      <c r="O15" s="7">
        <f t="shared" si="0"/>
        <v>0.89524030020192624</v>
      </c>
    </row>
    <row r="16" spans="1:15" x14ac:dyDescent="0.2">
      <c r="A16" t="s">
        <v>1</v>
      </c>
      <c r="B16" t="s">
        <v>27</v>
      </c>
      <c r="C16" t="s">
        <v>3</v>
      </c>
      <c r="D16" t="s">
        <v>28</v>
      </c>
      <c r="E16" s="5">
        <v>322921756</v>
      </c>
      <c r="F16" s="5">
        <v>319170295</v>
      </c>
      <c r="G16" s="5">
        <v>319170295</v>
      </c>
      <c r="H16" s="5">
        <v>0</v>
      </c>
      <c r="I16" s="5">
        <v>0</v>
      </c>
      <c r="J16" s="5">
        <v>0</v>
      </c>
      <c r="K16" s="5">
        <v>301493462</v>
      </c>
      <c r="L16" s="5">
        <v>301493462</v>
      </c>
      <c r="M16" s="5">
        <v>17676833</v>
      </c>
      <c r="N16" s="5">
        <v>17676833</v>
      </c>
      <c r="O16" s="7">
        <f t="shared" si="0"/>
        <v>0.94461629645077094</v>
      </c>
    </row>
    <row r="17" spans="1:15" x14ac:dyDescent="0.2">
      <c r="A17" t="s">
        <v>1</v>
      </c>
      <c r="B17" t="s">
        <v>29</v>
      </c>
      <c r="C17" t="s">
        <v>3</v>
      </c>
      <c r="D17" t="s">
        <v>30</v>
      </c>
      <c r="E17" s="5">
        <v>306361666</v>
      </c>
      <c r="F17" s="5">
        <v>302802588</v>
      </c>
      <c r="G17" s="5">
        <v>302802588</v>
      </c>
      <c r="H17" s="5">
        <v>0</v>
      </c>
      <c r="I17" s="5">
        <v>0</v>
      </c>
      <c r="J17" s="5">
        <v>0</v>
      </c>
      <c r="K17" s="5">
        <v>286044307</v>
      </c>
      <c r="L17" s="5">
        <v>286044307</v>
      </c>
      <c r="M17" s="5">
        <v>16758281</v>
      </c>
      <c r="N17" s="5">
        <v>16758281</v>
      </c>
      <c r="O17" s="7">
        <f t="shared" si="0"/>
        <v>0.94465608398300749</v>
      </c>
    </row>
    <row r="18" spans="1:15" x14ac:dyDescent="0.2">
      <c r="A18" t="s">
        <v>1</v>
      </c>
      <c r="B18" t="s">
        <v>31</v>
      </c>
      <c r="C18" t="s">
        <v>3</v>
      </c>
      <c r="D18" t="s">
        <v>32</v>
      </c>
      <c r="E18" s="5">
        <v>16560090</v>
      </c>
      <c r="F18" s="5">
        <v>16367707</v>
      </c>
      <c r="G18" s="5">
        <v>16367707</v>
      </c>
      <c r="H18" s="5">
        <v>0</v>
      </c>
      <c r="I18" s="5">
        <v>0</v>
      </c>
      <c r="J18" s="5">
        <v>0</v>
      </c>
      <c r="K18" s="5">
        <v>15449155</v>
      </c>
      <c r="L18" s="5">
        <v>15449155</v>
      </c>
      <c r="M18" s="5">
        <v>918552</v>
      </c>
      <c r="N18" s="5">
        <v>918552</v>
      </c>
      <c r="O18" s="7">
        <f t="shared" si="0"/>
        <v>0.94388022708373265</v>
      </c>
    </row>
    <row r="19" spans="1:15" x14ac:dyDescent="0.2">
      <c r="A19" t="s">
        <v>1</v>
      </c>
      <c r="B19" t="s">
        <v>33</v>
      </c>
      <c r="C19" t="s">
        <v>3</v>
      </c>
      <c r="D19" t="s">
        <v>34</v>
      </c>
      <c r="E19" s="5">
        <v>443621756</v>
      </c>
      <c r="F19" s="5">
        <v>439870296</v>
      </c>
      <c r="G19" s="5">
        <v>439870296</v>
      </c>
      <c r="H19" s="5">
        <v>0</v>
      </c>
      <c r="I19" s="5">
        <v>0</v>
      </c>
      <c r="J19" s="5">
        <v>0</v>
      </c>
      <c r="K19" s="5">
        <v>414672380.44999999</v>
      </c>
      <c r="L19" s="5">
        <v>414672380.44999999</v>
      </c>
      <c r="M19" s="5">
        <v>25197915.550000001</v>
      </c>
      <c r="N19" s="5">
        <v>25197915.550000001</v>
      </c>
      <c r="O19" s="7">
        <f t="shared" si="0"/>
        <v>0.94271512357360909</v>
      </c>
    </row>
    <row r="20" spans="1:15" x14ac:dyDescent="0.2">
      <c r="A20" t="s">
        <v>1</v>
      </c>
      <c r="B20" t="s">
        <v>35</v>
      </c>
      <c r="C20" t="s">
        <v>3</v>
      </c>
      <c r="D20" t="s">
        <v>36</v>
      </c>
      <c r="E20" s="5">
        <v>173880946</v>
      </c>
      <c r="F20" s="5">
        <v>171860929</v>
      </c>
      <c r="G20" s="5">
        <v>171860929</v>
      </c>
      <c r="H20" s="5">
        <v>0</v>
      </c>
      <c r="I20" s="5">
        <v>0</v>
      </c>
      <c r="J20" s="5">
        <v>0</v>
      </c>
      <c r="K20" s="5">
        <v>162293791</v>
      </c>
      <c r="L20" s="5">
        <v>162293791</v>
      </c>
      <c r="M20" s="5">
        <v>9567138</v>
      </c>
      <c r="N20" s="5">
        <v>9567138</v>
      </c>
      <c r="O20" s="7">
        <f t="shared" si="0"/>
        <v>0.94433209423649744</v>
      </c>
    </row>
    <row r="21" spans="1:15" x14ac:dyDescent="0.2">
      <c r="A21" t="s">
        <v>1</v>
      </c>
      <c r="B21" t="s">
        <v>37</v>
      </c>
      <c r="C21" t="s">
        <v>3</v>
      </c>
      <c r="D21" t="s">
        <v>38</v>
      </c>
      <c r="E21" s="5">
        <v>99360540</v>
      </c>
      <c r="F21" s="5">
        <v>98206245</v>
      </c>
      <c r="G21" s="5">
        <v>98206245</v>
      </c>
      <c r="H21" s="5">
        <v>0</v>
      </c>
      <c r="I21" s="5">
        <v>0</v>
      </c>
      <c r="J21" s="5">
        <v>0</v>
      </c>
      <c r="K21" s="5">
        <v>92691801</v>
      </c>
      <c r="L21" s="5">
        <v>92691801</v>
      </c>
      <c r="M21" s="5">
        <v>5514444</v>
      </c>
      <c r="N21" s="5">
        <v>5514444</v>
      </c>
      <c r="O21" s="7">
        <f t="shared" si="0"/>
        <v>0.94384833673255708</v>
      </c>
    </row>
    <row r="22" spans="1:15" x14ac:dyDescent="0.2">
      <c r="A22" t="s">
        <v>1</v>
      </c>
      <c r="B22" t="s">
        <v>39</v>
      </c>
      <c r="C22" t="s">
        <v>3</v>
      </c>
      <c r="D22" t="s">
        <v>40</v>
      </c>
      <c r="E22" s="5">
        <v>49680270</v>
      </c>
      <c r="F22" s="5">
        <v>49103122</v>
      </c>
      <c r="G22" s="5">
        <v>49103122</v>
      </c>
      <c r="H22" s="5">
        <v>0</v>
      </c>
      <c r="I22" s="5">
        <v>0</v>
      </c>
      <c r="J22" s="5">
        <v>0</v>
      </c>
      <c r="K22" s="5">
        <v>46345861</v>
      </c>
      <c r="L22" s="5">
        <v>46345861</v>
      </c>
      <c r="M22" s="5">
        <v>2757261</v>
      </c>
      <c r="N22" s="5">
        <v>2757261</v>
      </c>
      <c r="O22" s="7">
        <f t="shared" si="0"/>
        <v>0.94384754191393372</v>
      </c>
    </row>
    <row r="23" spans="1:15" x14ac:dyDescent="0.2">
      <c r="A23" t="s">
        <v>1</v>
      </c>
      <c r="B23" t="s">
        <v>41</v>
      </c>
      <c r="C23" t="s">
        <v>3</v>
      </c>
      <c r="D23" t="s">
        <v>42</v>
      </c>
      <c r="E23" s="5">
        <v>120700000</v>
      </c>
      <c r="F23" s="5">
        <v>120700000</v>
      </c>
      <c r="G23" s="5">
        <v>120700000</v>
      </c>
      <c r="H23" s="5">
        <v>0</v>
      </c>
      <c r="I23" s="5">
        <v>0</v>
      </c>
      <c r="J23" s="5">
        <v>0</v>
      </c>
      <c r="K23" s="5">
        <v>113340927.45</v>
      </c>
      <c r="L23" s="5">
        <v>113340927.45</v>
      </c>
      <c r="M23" s="5">
        <v>7359072.5499999998</v>
      </c>
      <c r="N23" s="5">
        <v>7359072.5499999998</v>
      </c>
      <c r="O23" s="7">
        <f t="shared" si="0"/>
        <v>0.93903005343827672</v>
      </c>
    </row>
    <row r="24" spans="1:15" x14ac:dyDescent="0.2">
      <c r="A24" s="8" t="s">
        <v>1</v>
      </c>
      <c r="B24" s="8" t="s">
        <v>43</v>
      </c>
      <c r="C24" s="8" t="s">
        <v>3</v>
      </c>
      <c r="D24" s="8" t="s">
        <v>44</v>
      </c>
      <c r="E24" s="9">
        <v>313561113</v>
      </c>
      <c r="F24" s="9">
        <v>313561113</v>
      </c>
      <c r="G24" s="9">
        <v>313561113</v>
      </c>
      <c r="H24" s="9">
        <v>0</v>
      </c>
      <c r="I24" s="9">
        <v>0</v>
      </c>
      <c r="J24" s="9">
        <v>2432032.2599999998</v>
      </c>
      <c r="K24" s="9">
        <v>307841904.19999999</v>
      </c>
      <c r="L24" s="9">
        <v>261464070.97999999</v>
      </c>
      <c r="M24" s="9">
        <v>3287176.54</v>
      </c>
      <c r="N24" s="9">
        <v>3287176.54</v>
      </c>
      <c r="O24" s="10">
        <f t="shared" si="0"/>
        <v>0.98176046530361682</v>
      </c>
    </row>
    <row r="25" spans="1:15" x14ac:dyDescent="0.2">
      <c r="A25" t="s">
        <v>1</v>
      </c>
      <c r="B25" t="s">
        <v>45</v>
      </c>
      <c r="C25" t="s">
        <v>3</v>
      </c>
      <c r="D25" t="s">
        <v>46</v>
      </c>
      <c r="E25" s="5">
        <v>238656000</v>
      </c>
      <c r="F25" s="5">
        <v>245240000</v>
      </c>
      <c r="G25" s="5">
        <v>245240000</v>
      </c>
      <c r="H25" s="5">
        <v>0</v>
      </c>
      <c r="I25" s="5">
        <v>0</v>
      </c>
      <c r="J25" s="5">
        <v>0</v>
      </c>
      <c r="K25" s="5">
        <v>245164348</v>
      </c>
      <c r="L25" s="5">
        <v>203856972</v>
      </c>
      <c r="M25" s="5">
        <v>75652</v>
      </c>
      <c r="N25" s="5">
        <v>75652</v>
      </c>
      <c r="O25" s="7">
        <f t="shared" si="0"/>
        <v>0.99969151851247762</v>
      </c>
    </row>
    <row r="26" spans="1:15" x14ac:dyDescent="0.2">
      <c r="A26" t="s">
        <v>1</v>
      </c>
      <c r="B26" t="s">
        <v>47</v>
      </c>
      <c r="C26" t="s">
        <v>3</v>
      </c>
      <c r="D26" t="s">
        <v>48</v>
      </c>
      <c r="E26" s="5">
        <v>238656000</v>
      </c>
      <c r="F26" s="5">
        <v>245240000</v>
      </c>
      <c r="G26" s="5">
        <v>245240000</v>
      </c>
      <c r="H26" s="5">
        <v>0</v>
      </c>
      <c r="I26" s="5">
        <v>0</v>
      </c>
      <c r="J26" s="5">
        <v>0</v>
      </c>
      <c r="K26" s="5">
        <v>245164348</v>
      </c>
      <c r="L26" s="5">
        <v>203856972</v>
      </c>
      <c r="M26" s="5">
        <v>75652</v>
      </c>
      <c r="N26" s="5">
        <v>75652</v>
      </c>
      <c r="O26" s="7">
        <f t="shared" si="0"/>
        <v>0.99969151851247762</v>
      </c>
    </row>
    <row r="27" spans="1:15" x14ac:dyDescent="0.2">
      <c r="A27" t="s">
        <v>1</v>
      </c>
      <c r="B27" t="s">
        <v>49</v>
      </c>
      <c r="C27" t="s">
        <v>3</v>
      </c>
      <c r="D27" t="s">
        <v>50</v>
      </c>
      <c r="E27" s="5">
        <v>58491738</v>
      </c>
      <c r="F27" s="5">
        <v>53539438</v>
      </c>
      <c r="G27" s="5">
        <v>53539438</v>
      </c>
      <c r="H27" s="5">
        <v>0</v>
      </c>
      <c r="I27" s="5">
        <v>0</v>
      </c>
      <c r="J27" s="5">
        <v>2412047.2599999998</v>
      </c>
      <c r="K27" s="5">
        <v>48656017.240000002</v>
      </c>
      <c r="L27" s="5">
        <v>44827495.630000003</v>
      </c>
      <c r="M27" s="5">
        <v>2471373.5</v>
      </c>
      <c r="N27" s="5">
        <v>2471373.5</v>
      </c>
      <c r="O27" s="7">
        <f t="shared" si="0"/>
        <v>0.90878834477119463</v>
      </c>
    </row>
    <row r="28" spans="1:15" x14ac:dyDescent="0.2">
      <c r="A28" t="s">
        <v>1</v>
      </c>
      <c r="B28" t="s">
        <v>51</v>
      </c>
      <c r="C28" t="s">
        <v>3</v>
      </c>
      <c r="D28" t="s">
        <v>52</v>
      </c>
      <c r="E28" s="5">
        <v>5559600</v>
      </c>
      <c r="F28" s="5">
        <v>5559600</v>
      </c>
      <c r="G28" s="5">
        <v>5559600</v>
      </c>
      <c r="H28" s="5">
        <v>0</v>
      </c>
      <c r="I28" s="5">
        <v>0</v>
      </c>
      <c r="J28" s="5">
        <v>0</v>
      </c>
      <c r="K28" s="5">
        <v>5146938</v>
      </c>
      <c r="L28" s="5">
        <v>4481822</v>
      </c>
      <c r="M28" s="5">
        <v>412662</v>
      </c>
      <c r="N28" s="5">
        <v>412662</v>
      </c>
      <c r="O28" s="7">
        <f t="shared" si="0"/>
        <v>0.92577487589035179</v>
      </c>
    </row>
    <row r="29" spans="1:15" x14ac:dyDescent="0.2">
      <c r="A29" t="s">
        <v>1</v>
      </c>
      <c r="B29" t="s">
        <v>53</v>
      </c>
      <c r="C29" t="s">
        <v>3</v>
      </c>
      <c r="D29" t="s">
        <v>54</v>
      </c>
      <c r="E29" s="5">
        <v>25764000</v>
      </c>
      <c r="F29" s="5">
        <v>27395700</v>
      </c>
      <c r="G29" s="5">
        <v>27395700</v>
      </c>
      <c r="H29" s="5">
        <v>0</v>
      </c>
      <c r="I29" s="5">
        <v>0</v>
      </c>
      <c r="J29" s="5">
        <v>0</v>
      </c>
      <c r="K29" s="5">
        <v>25438050</v>
      </c>
      <c r="L29" s="5">
        <v>25235745</v>
      </c>
      <c r="M29" s="5">
        <v>1957650</v>
      </c>
      <c r="N29" s="5">
        <v>1957650</v>
      </c>
      <c r="O29" s="7">
        <f t="shared" si="0"/>
        <v>0.92854170545012538</v>
      </c>
    </row>
    <row r="30" spans="1:15" x14ac:dyDescent="0.2">
      <c r="A30" t="s">
        <v>1</v>
      </c>
      <c r="B30" t="s">
        <v>55</v>
      </c>
      <c r="C30" t="s">
        <v>3</v>
      </c>
      <c r="D30" t="s">
        <v>56</v>
      </c>
      <c r="E30" s="5">
        <v>95598</v>
      </c>
      <c r="F30" s="5">
        <v>95598</v>
      </c>
      <c r="G30" s="5">
        <v>95598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95598</v>
      </c>
      <c r="N30" s="5">
        <v>95598</v>
      </c>
      <c r="O30" s="7">
        <f t="shared" si="0"/>
        <v>0</v>
      </c>
    </row>
    <row r="31" spans="1:15" x14ac:dyDescent="0.2">
      <c r="A31" t="s">
        <v>1</v>
      </c>
      <c r="B31" t="s">
        <v>57</v>
      </c>
      <c r="C31" t="s">
        <v>3</v>
      </c>
      <c r="D31" t="s">
        <v>58</v>
      </c>
      <c r="E31" s="5">
        <v>26781000</v>
      </c>
      <c r="F31" s="5">
        <v>20196000</v>
      </c>
      <c r="G31" s="5">
        <v>20196000</v>
      </c>
      <c r="H31" s="5">
        <v>0</v>
      </c>
      <c r="I31" s="5">
        <v>0</v>
      </c>
      <c r="J31" s="5">
        <v>2412047.2599999998</v>
      </c>
      <c r="K31" s="5">
        <v>17779489.239999998</v>
      </c>
      <c r="L31" s="5">
        <v>14891273.630000001</v>
      </c>
      <c r="M31" s="5">
        <v>4463.5</v>
      </c>
      <c r="N31" s="5">
        <v>4463.5</v>
      </c>
      <c r="O31" s="7">
        <f t="shared" si="0"/>
        <v>0.88034706080411951</v>
      </c>
    </row>
    <row r="32" spans="1:15" x14ac:dyDescent="0.2">
      <c r="A32" t="s">
        <v>1</v>
      </c>
      <c r="B32" t="s">
        <v>59</v>
      </c>
      <c r="C32" t="s">
        <v>3</v>
      </c>
      <c r="D32" t="s">
        <v>60</v>
      </c>
      <c r="E32" s="5">
        <v>291540</v>
      </c>
      <c r="F32" s="5">
        <v>292540</v>
      </c>
      <c r="G32" s="5">
        <v>292540</v>
      </c>
      <c r="H32" s="5">
        <v>0</v>
      </c>
      <c r="I32" s="5">
        <v>0</v>
      </c>
      <c r="J32" s="5">
        <v>0</v>
      </c>
      <c r="K32" s="5">
        <v>291540</v>
      </c>
      <c r="L32" s="5">
        <v>218655</v>
      </c>
      <c r="M32" s="5">
        <v>1000</v>
      </c>
      <c r="N32" s="5">
        <v>1000</v>
      </c>
      <c r="O32" s="7">
        <f t="shared" si="0"/>
        <v>0.99658166404594239</v>
      </c>
    </row>
    <row r="33" spans="1:15" x14ac:dyDescent="0.2">
      <c r="A33" t="s">
        <v>1</v>
      </c>
      <c r="B33" t="s">
        <v>61</v>
      </c>
      <c r="C33" t="s">
        <v>3</v>
      </c>
      <c r="D33" t="s">
        <v>62</v>
      </c>
      <c r="E33" s="5">
        <v>661990</v>
      </c>
      <c r="F33" s="5">
        <v>491990</v>
      </c>
      <c r="G33" s="5">
        <v>491990</v>
      </c>
      <c r="H33" s="5">
        <v>0</v>
      </c>
      <c r="I33" s="5">
        <v>0</v>
      </c>
      <c r="J33" s="5">
        <v>0</v>
      </c>
      <c r="K33" s="5">
        <v>388242.8</v>
      </c>
      <c r="L33" s="5">
        <v>274994.2</v>
      </c>
      <c r="M33" s="5">
        <v>103747.2</v>
      </c>
      <c r="N33" s="5">
        <v>103747.2</v>
      </c>
      <c r="O33" s="7">
        <f t="shared" si="0"/>
        <v>0.78912742128905056</v>
      </c>
    </row>
    <row r="34" spans="1:15" x14ac:dyDescent="0.2">
      <c r="A34" t="s">
        <v>1</v>
      </c>
      <c r="B34" t="s">
        <v>63</v>
      </c>
      <c r="C34" t="s">
        <v>3</v>
      </c>
      <c r="D34" t="s">
        <v>64</v>
      </c>
      <c r="E34" s="5">
        <v>661990</v>
      </c>
      <c r="F34" s="5">
        <v>491990</v>
      </c>
      <c r="G34" s="5">
        <v>491990</v>
      </c>
      <c r="H34" s="5">
        <v>0</v>
      </c>
      <c r="I34" s="5">
        <v>0</v>
      </c>
      <c r="J34" s="5">
        <v>0</v>
      </c>
      <c r="K34" s="5">
        <v>388242.8</v>
      </c>
      <c r="L34" s="5">
        <v>274994.2</v>
      </c>
      <c r="M34" s="5">
        <v>103747.2</v>
      </c>
      <c r="N34" s="5">
        <v>103747.2</v>
      </c>
      <c r="O34" s="7">
        <f t="shared" si="0"/>
        <v>0.78912742128905056</v>
      </c>
    </row>
    <row r="35" spans="1:15" x14ac:dyDescent="0.2">
      <c r="A35" t="s">
        <v>1</v>
      </c>
      <c r="B35" t="s">
        <v>65</v>
      </c>
      <c r="C35" t="s">
        <v>3</v>
      </c>
      <c r="D35" t="s">
        <v>66</v>
      </c>
      <c r="E35" s="5">
        <v>728960</v>
      </c>
      <c r="F35" s="5">
        <v>617260</v>
      </c>
      <c r="G35" s="5">
        <v>617260</v>
      </c>
      <c r="H35" s="5">
        <v>0</v>
      </c>
      <c r="I35" s="5">
        <v>0</v>
      </c>
      <c r="J35" s="5">
        <v>0</v>
      </c>
      <c r="K35" s="5">
        <v>358602.5</v>
      </c>
      <c r="L35" s="5">
        <v>293125.39</v>
      </c>
      <c r="M35" s="5">
        <v>258657.5</v>
      </c>
      <c r="N35" s="5">
        <v>258657.5</v>
      </c>
      <c r="O35" s="7">
        <f t="shared" si="0"/>
        <v>0.58095859119333826</v>
      </c>
    </row>
    <row r="36" spans="1:15" x14ac:dyDescent="0.2">
      <c r="A36" t="s">
        <v>1</v>
      </c>
      <c r="B36" t="s">
        <v>67</v>
      </c>
      <c r="C36" t="s">
        <v>3</v>
      </c>
      <c r="D36" t="s">
        <v>68</v>
      </c>
      <c r="E36" s="5">
        <v>337060</v>
      </c>
      <c r="F36" s="5">
        <v>225360</v>
      </c>
      <c r="G36" s="5">
        <v>225360</v>
      </c>
      <c r="H36" s="5">
        <v>0</v>
      </c>
      <c r="I36" s="5">
        <v>0</v>
      </c>
      <c r="J36" s="5">
        <v>0</v>
      </c>
      <c r="K36" s="5">
        <v>225350.25</v>
      </c>
      <c r="L36" s="5">
        <v>225350.25</v>
      </c>
      <c r="M36" s="5">
        <v>9.75</v>
      </c>
      <c r="N36" s="5">
        <v>9.75</v>
      </c>
      <c r="O36" s="7">
        <f t="shared" si="0"/>
        <v>0.99995673588924383</v>
      </c>
    </row>
    <row r="37" spans="1:15" x14ac:dyDescent="0.2">
      <c r="A37" t="s">
        <v>1</v>
      </c>
      <c r="B37" t="s">
        <v>69</v>
      </c>
      <c r="C37" t="s">
        <v>3</v>
      </c>
      <c r="D37" t="s">
        <v>70</v>
      </c>
      <c r="E37" s="5">
        <v>391900</v>
      </c>
      <c r="F37" s="5">
        <v>391900</v>
      </c>
      <c r="G37" s="5">
        <v>391900</v>
      </c>
      <c r="H37" s="5">
        <v>0</v>
      </c>
      <c r="I37" s="5">
        <v>0</v>
      </c>
      <c r="J37" s="5">
        <v>0</v>
      </c>
      <c r="K37" s="5">
        <v>133252.25</v>
      </c>
      <c r="L37" s="5">
        <v>67775.14</v>
      </c>
      <c r="M37" s="5">
        <v>258647.75</v>
      </c>
      <c r="N37" s="5">
        <v>258647.75</v>
      </c>
      <c r="O37" s="7">
        <f t="shared" si="0"/>
        <v>0.34001594794590456</v>
      </c>
    </row>
    <row r="38" spans="1:15" x14ac:dyDescent="0.2">
      <c r="A38" t="s">
        <v>1</v>
      </c>
      <c r="B38" t="s">
        <v>71</v>
      </c>
      <c r="C38" t="s">
        <v>3</v>
      </c>
      <c r="D38" t="s">
        <v>72</v>
      </c>
      <c r="E38" s="5">
        <v>13000000</v>
      </c>
      <c r="F38" s="5">
        <v>12365000</v>
      </c>
      <c r="G38" s="5">
        <v>12365000</v>
      </c>
      <c r="H38" s="5">
        <v>0</v>
      </c>
      <c r="I38" s="5">
        <v>0</v>
      </c>
      <c r="J38" s="5">
        <v>19985</v>
      </c>
      <c r="K38" s="5">
        <v>12168995</v>
      </c>
      <c r="L38" s="5">
        <v>11760581</v>
      </c>
      <c r="M38" s="5">
        <v>176020</v>
      </c>
      <c r="N38" s="5">
        <v>176020</v>
      </c>
      <c r="O38" s="7">
        <f t="shared" si="0"/>
        <v>0.98414840274969673</v>
      </c>
    </row>
    <row r="39" spans="1:15" x14ac:dyDescent="0.2">
      <c r="A39" t="s">
        <v>1</v>
      </c>
      <c r="B39" t="s">
        <v>73</v>
      </c>
      <c r="C39" t="s">
        <v>3</v>
      </c>
      <c r="D39" t="s">
        <v>74</v>
      </c>
      <c r="E39" s="5">
        <v>13000000</v>
      </c>
      <c r="F39" s="5">
        <v>12365000</v>
      </c>
      <c r="G39" s="5">
        <v>12365000</v>
      </c>
      <c r="H39" s="5">
        <v>0</v>
      </c>
      <c r="I39" s="5">
        <v>0</v>
      </c>
      <c r="J39" s="5">
        <v>19985</v>
      </c>
      <c r="K39" s="5">
        <v>12168995</v>
      </c>
      <c r="L39" s="5">
        <v>11760581</v>
      </c>
      <c r="M39" s="5">
        <v>176020</v>
      </c>
      <c r="N39" s="5">
        <v>176020</v>
      </c>
      <c r="O39" s="7">
        <f t="shared" si="0"/>
        <v>0.98414840274969673</v>
      </c>
    </row>
    <row r="40" spans="1:15" x14ac:dyDescent="0.2">
      <c r="A40" t="s">
        <v>1</v>
      </c>
      <c r="B40" t="s">
        <v>75</v>
      </c>
      <c r="C40" t="s">
        <v>3</v>
      </c>
      <c r="D40" t="s">
        <v>76</v>
      </c>
      <c r="E40" s="5">
        <v>1822425</v>
      </c>
      <c r="F40" s="5">
        <v>1107425</v>
      </c>
      <c r="G40" s="5">
        <v>1107425</v>
      </c>
      <c r="H40" s="5">
        <v>0</v>
      </c>
      <c r="I40" s="5">
        <v>0</v>
      </c>
      <c r="J40" s="5">
        <v>0</v>
      </c>
      <c r="K40" s="5">
        <v>1105698.6599999999</v>
      </c>
      <c r="L40" s="5">
        <v>450902.76</v>
      </c>
      <c r="M40" s="5">
        <v>1726.34</v>
      </c>
      <c r="N40" s="5">
        <v>1726.34</v>
      </c>
      <c r="O40" s="7">
        <f t="shared" si="0"/>
        <v>0.99844112242364036</v>
      </c>
    </row>
    <row r="41" spans="1:15" x14ac:dyDescent="0.2">
      <c r="A41" t="s">
        <v>1</v>
      </c>
      <c r="B41" t="s">
        <v>77</v>
      </c>
      <c r="C41" t="s">
        <v>3</v>
      </c>
      <c r="D41" t="s">
        <v>78</v>
      </c>
      <c r="E41" s="5">
        <v>916500</v>
      </c>
      <c r="F41" s="5">
        <v>916500</v>
      </c>
      <c r="G41" s="5">
        <v>916500</v>
      </c>
      <c r="H41" s="5">
        <v>0</v>
      </c>
      <c r="I41" s="5">
        <v>0</v>
      </c>
      <c r="J41" s="5">
        <v>0</v>
      </c>
      <c r="K41" s="5">
        <v>916480.16</v>
      </c>
      <c r="L41" s="5">
        <v>261684.26</v>
      </c>
      <c r="M41" s="5">
        <v>19.84</v>
      </c>
      <c r="N41" s="5">
        <v>19.84</v>
      </c>
      <c r="O41" s="7">
        <f t="shared" si="0"/>
        <v>0.99997835242771416</v>
      </c>
    </row>
    <row r="42" spans="1:15" x14ac:dyDescent="0.2">
      <c r="A42" t="s">
        <v>1</v>
      </c>
      <c r="B42" t="s">
        <v>79</v>
      </c>
      <c r="C42" t="s">
        <v>3</v>
      </c>
      <c r="D42" t="s">
        <v>80</v>
      </c>
      <c r="E42" s="5">
        <v>472000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7" t="e">
        <f t="shared" si="0"/>
        <v>#DIV/0!</v>
      </c>
    </row>
    <row r="43" spans="1:15" x14ac:dyDescent="0.2">
      <c r="A43" t="s">
        <v>1</v>
      </c>
      <c r="B43" t="s">
        <v>81</v>
      </c>
      <c r="C43" t="s">
        <v>3</v>
      </c>
      <c r="D43" t="s">
        <v>82</v>
      </c>
      <c r="E43" s="5">
        <v>433925</v>
      </c>
      <c r="F43" s="5">
        <v>190925</v>
      </c>
      <c r="G43" s="5">
        <v>190925</v>
      </c>
      <c r="H43" s="5">
        <v>0</v>
      </c>
      <c r="I43" s="5">
        <v>0</v>
      </c>
      <c r="J43" s="5">
        <v>0</v>
      </c>
      <c r="K43" s="5">
        <v>189218.5</v>
      </c>
      <c r="L43" s="5">
        <v>189218.5</v>
      </c>
      <c r="M43" s="5">
        <v>1706.5</v>
      </c>
      <c r="N43" s="5">
        <v>1706.5</v>
      </c>
      <c r="O43" s="7">
        <f t="shared" si="0"/>
        <v>0.99106193531491427</v>
      </c>
    </row>
    <row r="44" spans="1:15" x14ac:dyDescent="0.2">
      <c r="A44" t="s">
        <v>1</v>
      </c>
      <c r="B44" t="s">
        <v>83</v>
      </c>
      <c r="C44" t="s">
        <v>3</v>
      </c>
      <c r="D44" t="s">
        <v>84</v>
      </c>
      <c r="E44" s="5">
        <v>200000</v>
      </c>
      <c r="F44" s="5">
        <v>200000</v>
      </c>
      <c r="G44" s="5">
        <v>200000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200000</v>
      </c>
      <c r="N44" s="5">
        <v>200000</v>
      </c>
      <c r="O44" s="7">
        <f t="shared" si="0"/>
        <v>0</v>
      </c>
    </row>
    <row r="45" spans="1:15" x14ac:dyDescent="0.2">
      <c r="A45" t="s">
        <v>1</v>
      </c>
      <c r="B45" t="s">
        <v>85</v>
      </c>
      <c r="C45" t="s">
        <v>3</v>
      </c>
      <c r="D45" t="s">
        <v>86</v>
      </c>
      <c r="E45" s="5">
        <v>200000</v>
      </c>
      <c r="F45" s="5">
        <v>200000</v>
      </c>
      <c r="G45" s="5">
        <v>200000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200000</v>
      </c>
      <c r="N45" s="5">
        <v>200000</v>
      </c>
      <c r="O45" s="7">
        <f t="shared" si="0"/>
        <v>0</v>
      </c>
    </row>
    <row r="46" spans="1:15" x14ac:dyDescent="0.2">
      <c r="A46" s="8" t="s">
        <v>1</v>
      </c>
      <c r="B46" s="8" t="s">
        <v>87</v>
      </c>
      <c r="C46" s="8" t="s">
        <v>3</v>
      </c>
      <c r="D46" s="8" t="s">
        <v>88</v>
      </c>
      <c r="E46" s="9">
        <v>6676810</v>
      </c>
      <c r="F46" s="9">
        <v>6676810</v>
      </c>
      <c r="G46" s="9">
        <v>6676810</v>
      </c>
      <c r="H46" s="9">
        <v>0</v>
      </c>
      <c r="I46" s="9">
        <v>0</v>
      </c>
      <c r="J46" s="9">
        <v>0</v>
      </c>
      <c r="K46" s="9">
        <v>5687218.6299999999</v>
      </c>
      <c r="L46" s="9">
        <v>4415723.83</v>
      </c>
      <c r="M46" s="9">
        <v>989591.37</v>
      </c>
      <c r="N46" s="9">
        <v>989591.37</v>
      </c>
      <c r="O46" s="10">
        <f t="shared" si="0"/>
        <v>0.85178680088245728</v>
      </c>
    </row>
    <row r="47" spans="1:15" x14ac:dyDescent="0.2">
      <c r="A47" t="s">
        <v>1</v>
      </c>
      <c r="B47" t="s">
        <v>89</v>
      </c>
      <c r="C47" t="s">
        <v>3</v>
      </c>
      <c r="D47" t="s">
        <v>90</v>
      </c>
      <c r="E47" s="5">
        <v>2128280</v>
      </c>
      <c r="F47" s="5">
        <v>1828280</v>
      </c>
      <c r="G47" s="5">
        <v>1828280</v>
      </c>
      <c r="H47" s="5">
        <v>0</v>
      </c>
      <c r="I47" s="5">
        <v>0</v>
      </c>
      <c r="J47" s="5">
        <v>0</v>
      </c>
      <c r="K47" s="5">
        <v>1599959.31</v>
      </c>
      <c r="L47" s="5">
        <v>1473332.16</v>
      </c>
      <c r="M47" s="5">
        <v>228320.69</v>
      </c>
      <c r="N47" s="5">
        <v>228320.69</v>
      </c>
      <c r="O47" s="7">
        <f t="shared" si="0"/>
        <v>0.87511721946310195</v>
      </c>
    </row>
    <row r="48" spans="1:15" x14ac:dyDescent="0.2">
      <c r="A48" t="s">
        <v>1</v>
      </c>
      <c r="B48" t="s">
        <v>91</v>
      </c>
      <c r="C48" t="s">
        <v>3</v>
      </c>
      <c r="D48" t="s">
        <v>92</v>
      </c>
      <c r="E48" s="5">
        <v>1207200</v>
      </c>
      <c r="F48" s="5">
        <v>1007200</v>
      </c>
      <c r="G48" s="5">
        <v>1007200</v>
      </c>
      <c r="H48" s="5">
        <v>0</v>
      </c>
      <c r="I48" s="5">
        <v>0</v>
      </c>
      <c r="J48" s="5">
        <v>0</v>
      </c>
      <c r="K48" s="5">
        <v>1006000</v>
      </c>
      <c r="L48" s="5">
        <v>965800</v>
      </c>
      <c r="M48" s="5">
        <v>1200</v>
      </c>
      <c r="N48" s="5">
        <v>1200</v>
      </c>
      <c r="O48" s="7">
        <f t="shared" si="0"/>
        <v>0.99880857823669578</v>
      </c>
    </row>
    <row r="49" spans="1:15" x14ac:dyDescent="0.2">
      <c r="A49" t="s">
        <v>1</v>
      </c>
      <c r="B49" t="s">
        <v>93</v>
      </c>
      <c r="C49" t="s">
        <v>3</v>
      </c>
      <c r="D49" t="s">
        <v>94</v>
      </c>
      <c r="E49" s="5">
        <v>138280</v>
      </c>
      <c r="F49" s="5">
        <v>38280</v>
      </c>
      <c r="G49" s="5">
        <v>38280</v>
      </c>
      <c r="H49" s="5">
        <v>0</v>
      </c>
      <c r="I49" s="5">
        <v>0</v>
      </c>
      <c r="J49" s="5">
        <v>0</v>
      </c>
      <c r="K49" s="5">
        <v>30783.599999999999</v>
      </c>
      <c r="L49" s="5">
        <v>30783.599999999999</v>
      </c>
      <c r="M49" s="5">
        <v>7496.4</v>
      </c>
      <c r="N49" s="5">
        <v>7496.4</v>
      </c>
      <c r="O49" s="7">
        <f t="shared" si="0"/>
        <v>0.80416927899686519</v>
      </c>
    </row>
    <row r="50" spans="1:15" x14ac:dyDescent="0.2">
      <c r="A50" t="s">
        <v>1</v>
      </c>
      <c r="B50" t="s">
        <v>95</v>
      </c>
      <c r="C50" t="s">
        <v>3</v>
      </c>
      <c r="D50" t="s">
        <v>96</v>
      </c>
      <c r="E50" s="5">
        <v>782800</v>
      </c>
      <c r="F50" s="5">
        <v>782800</v>
      </c>
      <c r="G50" s="5">
        <v>782800</v>
      </c>
      <c r="H50" s="5">
        <v>0</v>
      </c>
      <c r="I50" s="5">
        <v>0</v>
      </c>
      <c r="J50" s="5">
        <v>0</v>
      </c>
      <c r="K50" s="5">
        <v>563175.71</v>
      </c>
      <c r="L50" s="5">
        <v>476748.56</v>
      </c>
      <c r="M50" s="5">
        <v>219624.29</v>
      </c>
      <c r="N50" s="5">
        <v>219624.29</v>
      </c>
      <c r="O50" s="7">
        <f t="shared" si="0"/>
        <v>0.71943754471129273</v>
      </c>
    </row>
    <row r="51" spans="1:15" x14ac:dyDescent="0.2">
      <c r="A51" t="s">
        <v>1</v>
      </c>
      <c r="B51" t="s">
        <v>97</v>
      </c>
      <c r="C51" t="s">
        <v>3</v>
      </c>
      <c r="D51" t="s">
        <v>98</v>
      </c>
      <c r="E51" s="5">
        <v>71000</v>
      </c>
      <c r="F51" s="5">
        <v>71000</v>
      </c>
      <c r="G51" s="5">
        <v>71000</v>
      </c>
      <c r="H51" s="5">
        <v>0</v>
      </c>
      <c r="I51" s="5">
        <v>0</v>
      </c>
      <c r="J51" s="5">
        <v>0</v>
      </c>
      <c r="K51" s="5">
        <v>57643.49</v>
      </c>
      <c r="L51" s="5">
        <v>0</v>
      </c>
      <c r="M51" s="5">
        <v>13356.51</v>
      </c>
      <c r="N51" s="5">
        <v>13356.51</v>
      </c>
      <c r="O51" s="7">
        <f t="shared" si="0"/>
        <v>0.81188014084507043</v>
      </c>
    </row>
    <row r="52" spans="1:15" x14ac:dyDescent="0.2">
      <c r="A52" t="s">
        <v>1</v>
      </c>
      <c r="B52" t="s">
        <v>99</v>
      </c>
      <c r="C52" t="s">
        <v>3</v>
      </c>
      <c r="D52" t="s">
        <v>100</v>
      </c>
      <c r="E52" s="5">
        <v>71000</v>
      </c>
      <c r="F52" s="5">
        <v>71000</v>
      </c>
      <c r="G52" s="5">
        <v>71000</v>
      </c>
      <c r="H52" s="5">
        <v>0</v>
      </c>
      <c r="I52" s="5">
        <v>0</v>
      </c>
      <c r="J52" s="5">
        <v>0</v>
      </c>
      <c r="K52" s="5">
        <v>57643.49</v>
      </c>
      <c r="L52" s="5">
        <v>0</v>
      </c>
      <c r="M52" s="5">
        <v>13356.51</v>
      </c>
      <c r="N52" s="5">
        <v>13356.51</v>
      </c>
      <c r="O52" s="7">
        <f t="shared" si="0"/>
        <v>0.81188014084507043</v>
      </c>
    </row>
    <row r="53" spans="1:15" x14ac:dyDescent="0.2">
      <c r="A53" t="s">
        <v>1</v>
      </c>
      <c r="B53" t="s">
        <v>101</v>
      </c>
      <c r="C53" t="s">
        <v>3</v>
      </c>
      <c r="D53" t="s">
        <v>102</v>
      </c>
      <c r="E53" s="5">
        <v>665980</v>
      </c>
      <c r="F53" s="5">
        <v>865980</v>
      </c>
      <c r="G53" s="5">
        <v>865980</v>
      </c>
      <c r="H53" s="5">
        <v>0</v>
      </c>
      <c r="I53" s="5">
        <v>0</v>
      </c>
      <c r="J53" s="5">
        <v>0</v>
      </c>
      <c r="K53" s="5">
        <v>490955.39</v>
      </c>
      <c r="L53" s="5">
        <v>436804.58</v>
      </c>
      <c r="M53" s="5">
        <v>375024.61</v>
      </c>
      <c r="N53" s="5">
        <v>375024.61</v>
      </c>
      <c r="O53" s="7">
        <f t="shared" si="0"/>
        <v>0.56693617635511218</v>
      </c>
    </row>
    <row r="54" spans="1:15" x14ac:dyDescent="0.2">
      <c r="A54" t="s">
        <v>1</v>
      </c>
      <c r="B54" t="s">
        <v>103</v>
      </c>
      <c r="C54" t="s">
        <v>3</v>
      </c>
      <c r="D54" t="s">
        <v>104</v>
      </c>
      <c r="E54" s="5">
        <v>665980</v>
      </c>
      <c r="F54" s="5">
        <v>865980</v>
      </c>
      <c r="G54" s="5">
        <v>865980</v>
      </c>
      <c r="H54" s="5">
        <v>0</v>
      </c>
      <c r="I54" s="5">
        <v>0</v>
      </c>
      <c r="J54" s="5">
        <v>0</v>
      </c>
      <c r="K54" s="5">
        <v>490955.39</v>
      </c>
      <c r="L54" s="5">
        <v>436804.58</v>
      </c>
      <c r="M54" s="5">
        <v>375024.61</v>
      </c>
      <c r="N54" s="5">
        <v>375024.61</v>
      </c>
      <c r="O54" s="7">
        <f t="shared" si="0"/>
        <v>0.56693617635511218</v>
      </c>
    </row>
    <row r="55" spans="1:15" x14ac:dyDescent="0.2">
      <c r="A55" t="s">
        <v>1</v>
      </c>
      <c r="B55" t="s">
        <v>105</v>
      </c>
      <c r="C55" t="s">
        <v>3</v>
      </c>
      <c r="D55" t="s">
        <v>106</v>
      </c>
      <c r="E55" s="5">
        <v>3811550</v>
      </c>
      <c r="F55" s="5">
        <v>3911550</v>
      </c>
      <c r="G55" s="5">
        <v>3911550</v>
      </c>
      <c r="H55" s="5">
        <v>0</v>
      </c>
      <c r="I55" s="5">
        <v>0</v>
      </c>
      <c r="J55" s="5">
        <v>0</v>
      </c>
      <c r="K55" s="5">
        <v>3538660.44</v>
      </c>
      <c r="L55" s="5">
        <v>2505587.09</v>
      </c>
      <c r="M55" s="5">
        <v>372889.56</v>
      </c>
      <c r="N55" s="5">
        <v>372889.56</v>
      </c>
      <c r="O55" s="7">
        <f t="shared" si="0"/>
        <v>0.90466961690378489</v>
      </c>
    </row>
    <row r="56" spans="1:15" x14ac:dyDescent="0.2">
      <c r="A56" t="s">
        <v>1</v>
      </c>
      <c r="B56" t="s">
        <v>107</v>
      </c>
      <c r="C56" t="s">
        <v>3</v>
      </c>
      <c r="D56" t="s">
        <v>108</v>
      </c>
      <c r="E56" s="5">
        <v>482620</v>
      </c>
      <c r="F56" s="5">
        <v>482620</v>
      </c>
      <c r="G56" s="5">
        <v>482620</v>
      </c>
      <c r="H56" s="5">
        <v>0</v>
      </c>
      <c r="I56" s="5">
        <v>0</v>
      </c>
      <c r="J56" s="5">
        <v>0</v>
      </c>
      <c r="K56" s="5">
        <v>399709.54</v>
      </c>
      <c r="L56" s="5">
        <v>319091.65000000002</v>
      </c>
      <c r="M56" s="5">
        <v>82910.460000000006</v>
      </c>
      <c r="N56" s="5">
        <v>82910.460000000006</v>
      </c>
      <c r="O56" s="7">
        <f t="shared" si="0"/>
        <v>0.82820757531805556</v>
      </c>
    </row>
    <row r="57" spans="1:15" x14ac:dyDescent="0.2">
      <c r="A57" t="s">
        <v>1</v>
      </c>
      <c r="B57" t="s">
        <v>109</v>
      </c>
      <c r="C57" t="s">
        <v>3</v>
      </c>
      <c r="D57" t="s">
        <v>110</v>
      </c>
      <c r="E57" s="5">
        <v>131730</v>
      </c>
      <c r="F57" s="5">
        <v>231730</v>
      </c>
      <c r="G57" s="5">
        <v>231730</v>
      </c>
      <c r="H57" s="5">
        <v>0</v>
      </c>
      <c r="I57" s="5">
        <v>0</v>
      </c>
      <c r="J57" s="5">
        <v>0</v>
      </c>
      <c r="K57" s="5">
        <v>148349.79999999999</v>
      </c>
      <c r="L57" s="5">
        <v>66459.8</v>
      </c>
      <c r="M57" s="5">
        <v>83380.2</v>
      </c>
      <c r="N57" s="5">
        <v>83380.2</v>
      </c>
      <c r="O57" s="7">
        <f t="shared" si="0"/>
        <v>0.64018383463513562</v>
      </c>
    </row>
    <row r="58" spans="1:15" x14ac:dyDescent="0.2">
      <c r="A58" t="s">
        <v>1</v>
      </c>
      <c r="B58" t="s">
        <v>111</v>
      </c>
      <c r="C58" t="s">
        <v>3</v>
      </c>
      <c r="D58" t="s">
        <v>112</v>
      </c>
      <c r="E58" s="5">
        <v>476800</v>
      </c>
      <c r="F58" s="5">
        <v>476800</v>
      </c>
      <c r="G58" s="5">
        <v>476800</v>
      </c>
      <c r="H58" s="5">
        <v>0</v>
      </c>
      <c r="I58" s="5">
        <v>0</v>
      </c>
      <c r="J58" s="5">
        <v>0</v>
      </c>
      <c r="K58" s="5">
        <v>394569.24</v>
      </c>
      <c r="L58" s="5">
        <v>108762.5</v>
      </c>
      <c r="M58" s="5">
        <v>82230.759999999995</v>
      </c>
      <c r="N58" s="5">
        <v>82230.759999999995</v>
      </c>
      <c r="O58" s="7">
        <f t="shared" si="0"/>
        <v>0.82753615771812084</v>
      </c>
    </row>
    <row r="59" spans="1:15" x14ac:dyDescent="0.2">
      <c r="A59" t="s">
        <v>1</v>
      </c>
      <c r="B59" t="s">
        <v>113</v>
      </c>
      <c r="C59" t="s">
        <v>3</v>
      </c>
      <c r="D59" t="s">
        <v>114</v>
      </c>
      <c r="E59" s="5">
        <v>220400</v>
      </c>
      <c r="F59" s="5">
        <v>220400</v>
      </c>
      <c r="G59" s="5">
        <v>220400</v>
      </c>
      <c r="H59" s="5">
        <v>0</v>
      </c>
      <c r="I59" s="5">
        <v>0</v>
      </c>
      <c r="J59" s="5">
        <v>0</v>
      </c>
      <c r="K59" s="5">
        <v>219708.16</v>
      </c>
      <c r="L59" s="5">
        <v>219708.16</v>
      </c>
      <c r="M59" s="5">
        <v>691.84</v>
      </c>
      <c r="N59" s="5">
        <v>691.84</v>
      </c>
      <c r="O59" s="7">
        <f t="shared" si="0"/>
        <v>0.99686098003629764</v>
      </c>
    </row>
    <row r="60" spans="1:15" x14ac:dyDescent="0.2">
      <c r="A60" t="s">
        <v>1</v>
      </c>
      <c r="B60" t="s">
        <v>115</v>
      </c>
      <c r="C60" t="s">
        <v>3</v>
      </c>
      <c r="D60" t="s">
        <v>116</v>
      </c>
      <c r="E60" s="5">
        <v>2500000</v>
      </c>
      <c r="F60" s="5">
        <v>2500000</v>
      </c>
      <c r="G60" s="5">
        <v>2500000</v>
      </c>
      <c r="H60" s="5">
        <v>0</v>
      </c>
      <c r="I60" s="5">
        <v>0</v>
      </c>
      <c r="J60" s="5">
        <v>0</v>
      </c>
      <c r="K60" s="5">
        <v>2376323.7000000002</v>
      </c>
      <c r="L60" s="5">
        <v>1791564.98</v>
      </c>
      <c r="M60" s="5">
        <v>123676.3</v>
      </c>
      <c r="N60" s="5">
        <v>123676.3</v>
      </c>
      <c r="O60" s="7">
        <f t="shared" si="0"/>
        <v>0.95052948000000004</v>
      </c>
    </row>
    <row r="61" spans="1:15" x14ac:dyDescent="0.2">
      <c r="A61" s="8" t="s">
        <v>1</v>
      </c>
      <c r="B61" s="8" t="s">
        <v>117</v>
      </c>
      <c r="C61" s="8" t="s">
        <v>3</v>
      </c>
      <c r="D61" s="8" t="s">
        <v>118</v>
      </c>
      <c r="E61" s="9">
        <v>199051178</v>
      </c>
      <c r="F61" s="9">
        <v>404373324</v>
      </c>
      <c r="G61" s="9">
        <v>404373324</v>
      </c>
      <c r="H61" s="9">
        <v>0</v>
      </c>
      <c r="I61" s="9">
        <v>0</v>
      </c>
      <c r="J61" s="9">
        <v>153706573.74000001</v>
      </c>
      <c r="K61" s="9">
        <v>212302845.53</v>
      </c>
      <c r="L61" s="9">
        <v>142169191.99000001</v>
      </c>
      <c r="M61" s="9">
        <v>38363904.729999997</v>
      </c>
      <c r="N61" s="9">
        <v>38363904.729999997</v>
      </c>
      <c r="O61" s="10">
        <f t="shared" si="0"/>
        <v>0.52501694085537653</v>
      </c>
    </row>
    <row r="62" spans="1:15" x14ac:dyDescent="0.2">
      <c r="A62" t="s">
        <v>1</v>
      </c>
      <c r="B62" t="s">
        <v>119</v>
      </c>
      <c r="C62" t="s">
        <v>3</v>
      </c>
      <c r="D62" t="s">
        <v>120</v>
      </c>
      <c r="E62" s="5">
        <v>14318778</v>
      </c>
      <c r="F62" s="5">
        <v>169116728</v>
      </c>
      <c r="G62" s="5">
        <v>169116728</v>
      </c>
      <c r="H62" s="5">
        <v>0</v>
      </c>
      <c r="I62" s="5">
        <v>0</v>
      </c>
      <c r="J62" s="5">
        <v>153706573.74000001</v>
      </c>
      <c r="K62" s="5">
        <v>10386049.9</v>
      </c>
      <c r="L62" s="5">
        <v>10145169.92</v>
      </c>
      <c r="M62" s="5">
        <v>5024104.3600000003</v>
      </c>
      <c r="N62" s="5">
        <v>5024104.3600000003</v>
      </c>
      <c r="O62" s="7">
        <f t="shared" si="0"/>
        <v>6.1413498373738641E-2</v>
      </c>
    </row>
    <row r="63" spans="1:15" x14ac:dyDescent="0.2">
      <c r="A63" t="s">
        <v>20</v>
      </c>
      <c r="B63" t="s">
        <v>121</v>
      </c>
      <c r="C63" t="s">
        <v>3</v>
      </c>
      <c r="D63" t="s">
        <v>122</v>
      </c>
      <c r="E63" s="5">
        <v>3621650</v>
      </c>
      <c r="F63" s="5">
        <v>3621650</v>
      </c>
      <c r="G63" s="5">
        <v>3621650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3621650</v>
      </c>
      <c r="N63" s="5">
        <v>3621650</v>
      </c>
      <c r="O63" s="7">
        <f t="shared" si="0"/>
        <v>0</v>
      </c>
    </row>
    <row r="64" spans="1:15" x14ac:dyDescent="0.2">
      <c r="A64" t="s">
        <v>20</v>
      </c>
      <c r="B64" t="s">
        <v>123</v>
      </c>
      <c r="C64" t="s">
        <v>3</v>
      </c>
      <c r="D64" t="s">
        <v>124</v>
      </c>
      <c r="E64" s="5">
        <v>1167358</v>
      </c>
      <c r="F64" s="5">
        <v>1167358</v>
      </c>
      <c r="G64" s="5">
        <v>1167358</v>
      </c>
      <c r="H64" s="5">
        <v>0</v>
      </c>
      <c r="I64" s="5">
        <v>0</v>
      </c>
      <c r="J64" s="5">
        <v>0</v>
      </c>
      <c r="K64" s="5">
        <v>999266.69</v>
      </c>
      <c r="L64" s="5">
        <v>758386.71</v>
      </c>
      <c r="M64" s="5">
        <v>168091.31</v>
      </c>
      <c r="N64" s="5">
        <v>168091.31</v>
      </c>
      <c r="O64" s="7">
        <f t="shared" si="0"/>
        <v>0.85600706038764451</v>
      </c>
    </row>
    <row r="65" spans="1:15" x14ac:dyDescent="0.2">
      <c r="A65" t="s">
        <v>1</v>
      </c>
      <c r="B65" t="s">
        <v>125</v>
      </c>
      <c r="C65" t="s">
        <v>3</v>
      </c>
      <c r="D65" t="s">
        <v>126</v>
      </c>
      <c r="E65" s="5">
        <v>0</v>
      </c>
      <c r="F65" s="5">
        <v>154797950</v>
      </c>
      <c r="G65" s="5">
        <v>154797950</v>
      </c>
      <c r="H65" s="5">
        <v>0</v>
      </c>
      <c r="I65" s="5">
        <v>0</v>
      </c>
      <c r="J65" s="5">
        <v>153706573.74000001</v>
      </c>
      <c r="K65" s="5">
        <v>0</v>
      </c>
      <c r="L65" s="5">
        <v>0</v>
      </c>
      <c r="M65" s="5">
        <v>1091376.26</v>
      </c>
      <c r="N65" s="5">
        <v>1091376.26</v>
      </c>
      <c r="O65" s="7">
        <f t="shared" si="0"/>
        <v>0</v>
      </c>
    </row>
    <row r="66" spans="1:15" x14ac:dyDescent="0.2">
      <c r="A66" t="s">
        <v>20</v>
      </c>
      <c r="B66" t="s">
        <v>125</v>
      </c>
      <c r="C66" t="s">
        <v>3</v>
      </c>
      <c r="D66" t="s">
        <v>126</v>
      </c>
      <c r="E66" s="5">
        <v>8052380</v>
      </c>
      <c r="F66" s="5">
        <v>8052380</v>
      </c>
      <c r="G66" s="5">
        <v>8052380</v>
      </c>
      <c r="H66" s="5">
        <v>0</v>
      </c>
      <c r="I66" s="5">
        <v>0</v>
      </c>
      <c r="J66" s="5">
        <v>0</v>
      </c>
      <c r="K66" s="5">
        <v>8052380</v>
      </c>
      <c r="L66" s="5">
        <v>8052380</v>
      </c>
      <c r="M66" s="5">
        <v>0</v>
      </c>
      <c r="N66" s="5">
        <v>0</v>
      </c>
      <c r="O66" s="7">
        <f t="shared" si="0"/>
        <v>1</v>
      </c>
    </row>
    <row r="67" spans="1:15" x14ac:dyDescent="0.2">
      <c r="A67" t="s">
        <v>20</v>
      </c>
      <c r="B67" t="s">
        <v>127</v>
      </c>
      <c r="C67" t="s">
        <v>3</v>
      </c>
      <c r="D67" t="s">
        <v>128</v>
      </c>
      <c r="E67" s="5">
        <v>279590</v>
      </c>
      <c r="F67" s="5">
        <v>279590</v>
      </c>
      <c r="G67" s="5">
        <v>279590</v>
      </c>
      <c r="H67" s="5">
        <v>0</v>
      </c>
      <c r="I67" s="5">
        <v>0</v>
      </c>
      <c r="J67" s="5">
        <v>0</v>
      </c>
      <c r="K67" s="5">
        <v>191980</v>
      </c>
      <c r="L67" s="5">
        <v>191980</v>
      </c>
      <c r="M67" s="5">
        <v>87610</v>
      </c>
      <c r="N67" s="5">
        <v>87610</v>
      </c>
      <c r="O67" s="7">
        <f t="shared" si="0"/>
        <v>0.68664830644872854</v>
      </c>
    </row>
    <row r="68" spans="1:15" x14ac:dyDescent="0.2">
      <c r="A68" t="s">
        <v>20</v>
      </c>
      <c r="B68" t="s">
        <v>129</v>
      </c>
      <c r="C68" t="s">
        <v>3</v>
      </c>
      <c r="D68" t="s">
        <v>130</v>
      </c>
      <c r="E68" s="5">
        <v>1197800</v>
      </c>
      <c r="F68" s="5">
        <v>1197800</v>
      </c>
      <c r="G68" s="5">
        <v>1197800</v>
      </c>
      <c r="H68" s="5">
        <v>0</v>
      </c>
      <c r="I68" s="5">
        <v>0</v>
      </c>
      <c r="J68" s="5">
        <v>0</v>
      </c>
      <c r="K68" s="5">
        <v>1142423.21</v>
      </c>
      <c r="L68" s="5">
        <v>1142423.21</v>
      </c>
      <c r="M68" s="5">
        <v>55376.79</v>
      </c>
      <c r="N68" s="5">
        <v>55376.79</v>
      </c>
      <c r="O68" s="7">
        <f t="shared" ref="O68:O80" si="1">+K68/F68</f>
        <v>0.95376791617966272</v>
      </c>
    </row>
    <row r="69" spans="1:15" x14ac:dyDescent="0.2">
      <c r="A69" t="s">
        <v>1</v>
      </c>
      <c r="B69" t="s">
        <v>131</v>
      </c>
      <c r="C69" t="s">
        <v>3</v>
      </c>
      <c r="D69" t="s">
        <v>132</v>
      </c>
      <c r="E69" s="5">
        <v>184732400</v>
      </c>
      <c r="F69" s="5">
        <v>235256596</v>
      </c>
      <c r="G69" s="5">
        <v>235256596</v>
      </c>
      <c r="H69" s="5">
        <v>0</v>
      </c>
      <c r="I69" s="5">
        <v>0</v>
      </c>
      <c r="J69" s="5">
        <v>0</v>
      </c>
      <c r="K69" s="5">
        <v>201916795.63</v>
      </c>
      <c r="L69" s="5">
        <v>132024022.06999999</v>
      </c>
      <c r="M69" s="5">
        <v>33339800.370000001</v>
      </c>
      <c r="N69" s="5">
        <v>33339800.370000001</v>
      </c>
      <c r="O69" s="7">
        <f t="shared" si="1"/>
        <v>0.85828324928241329</v>
      </c>
    </row>
    <row r="70" spans="1:15" x14ac:dyDescent="0.2">
      <c r="A70" t="s">
        <v>1</v>
      </c>
      <c r="B70" t="s">
        <v>133</v>
      </c>
      <c r="C70" t="s">
        <v>3</v>
      </c>
      <c r="D70" t="s">
        <v>134</v>
      </c>
      <c r="E70" s="5">
        <v>0</v>
      </c>
      <c r="F70" s="5">
        <v>50524196</v>
      </c>
      <c r="G70" s="5">
        <v>50524196</v>
      </c>
      <c r="H70" s="5">
        <v>0</v>
      </c>
      <c r="I70" s="5">
        <v>0</v>
      </c>
      <c r="J70" s="5">
        <v>0</v>
      </c>
      <c r="K70" s="5">
        <v>42966455.560000002</v>
      </c>
      <c r="L70" s="5">
        <v>0</v>
      </c>
      <c r="M70" s="5">
        <v>7557740.4400000004</v>
      </c>
      <c r="N70" s="5">
        <v>7557740.4400000004</v>
      </c>
      <c r="O70" s="7">
        <f t="shared" si="1"/>
        <v>0.85041344467906033</v>
      </c>
    </row>
    <row r="71" spans="1:15" x14ac:dyDescent="0.2">
      <c r="A71" t="s">
        <v>20</v>
      </c>
      <c r="B71" t="s">
        <v>133</v>
      </c>
      <c r="C71" t="s">
        <v>3</v>
      </c>
      <c r="D71" t="s">
        <v>134</v>
      </c>
      <c r="E71" s="5">
        <v>184732400</v>
      </c>
      <c r="F71" s="5">
        <v>184732400</v>
      </c>
      <c r="G71" s="5">
        <v>184732400</v>
      </c>
      <c r="H71" s="5">
        <v>0</v>
      </c>
      <c r="I71" s="5">
        <v>0</v>
      </c>
      <c r="J71" s="5">
        <v>0</v>
      </c>
      <c r="K71" s="5">
        <v>158950340.06999999</v>
      </c>
      <c r="L71" s="5">
        <v>132024022.06999999</v>
      </c>
      <c r="M71" s="5">
        <v>25782059.93</v>
      </c>
      <c r="N71" s="5">
        <v>25782059.93</v>
      </c>
      <c r="O71" s="7">
        <f t="shared" si="1"/>
        <v>0.86043563592526262</v>
      </c>
    </row>
    <row r="72" spans="1:15" x14ac:dyDescent="0.2">
      <c r="A72" s="8" t="s">
        <v>1</v>
      </c>
      <c r="B72" s="8" t="s">
        <v>135</v>
      </c>
      <c r="C72" s="8" t="s">
        <v>3</v>
      </c>
      <c r="D72" s="8" t="s">
        <v>136</v>
      </c>
      <c r="E72" s="9">
        <v>138833274</v>
      </c>
      <c r="F72" s="9">
        <v>138194564</v>
      </c>
      <c r="G72" s="9">
        <v>138194564</v>
      </c>
      <c r="H72" s="9">
        <v>0</v>
      </c>
      <c r="I72" s="9">
        <v>0</v>
      </c>
      <c r="J72" s="9">
        <v>0</v>
      </c>
      <c r="K72" s="9">
        <v>85707447.799999997</v>
      </c>
      <c r="L72" s="9">
        <v>82723121.060000002</v>
      </c>
      <c r="M72" s="9">
        <v>52487116.200000003</v>
      </c>
      <c r="N72" s="9">
        <v>52487116.200000003</v>
      </c>
      <c r="O72" s="10">
        <f t="shared" si="1"/>
        <v>0.62019406059995241</v>
      </c>
    </row>
    <row r="73" spans="1:15" x14ac:dyDescent="0.2">
      <c r="A73" t="s">
        <v>1</v>
      </c>
      <c r="B73" t="s">
        <v>137</v>
      </c>
      <c r="C73" t="s">
        <v>3</v>
      </c>
      <c r="D73" t="s">
        <v>138</v>
      </c>
      <c r="E73" s="5">
        <v>54979499</v>
      </c>
      <c r="F73" s="5">
        <v>54340789</v>
      </c>
      <c r="G73" s="5">
        <v>54340789</v>
      </c>
      <c r="H73" s="5">
        <v>0</v>
      </c>
      <c r="I73" s="5">
        <v>0</v>
      </c>
      <c r="J73" s="5">
        <v>0</v>
      </c>
      <c r="K73" s="5">
        <v>51288815.799999997</v>
      </c>
      <c r="L73" s="5">
        <v>51288815.799999997</v>
      </c>
      <c r="M73" s="5">
        <v>3051973.2</v>
      </c>
      <c r="N73" s="5">
        <v>3051973.2</v>
      </c>
      <c r="O73" s="7">
        <f t="shared" si="1"/>
        <v>0.94383642092498876</v>
      </c>
    </row>
    <row r="74" spans="1:15" x14ac:dyDescent="0.2">
      <c r="A74" t="s">
        <v>1</v>
      </c>
      <c r="B74" t="s">
        <v>139</v>
      </c>
      <c r="C74" t="s">
        <v>3</v>
      </c>
      <c r="D74" t="s">
        <v>140</v>
      </c>
      <c r="E74" s="5">
        <v>46699454</v>
      </c>
      <c r="F74" s="5">
        <v>46156935</v>
      </c>
      <c r="G74" s="5">
        <v>46156935</v>
      </c>
      <c r="H74" s="5">
        <v>0</v>
      </c>
      <c r="I74" s="5">
        <v>0</v>
      </c>
      <c r="J74" s="5">
        <v>0</v>
      </c>
      <c r="K74" s="5">
        <v>43564596.530000001</v>
      </c>
      <c r="L74" s="5">
        <v>43564596.530000001</v>
      </c>
      <c r="M74" s="5">
        <v>2592338.4700000002</v>
      </c>
      <c r="N74" s="5">
        <v>2592338.4700000002</v>
      </c>
      <c r="O74" s="7">
        <f t="shared" si="1"/>
        <v>0.94383642523057476</v>
      </c>
    </row>
    <row r="75" spans="1:15" x14ac:dyDescent="0.2">
      <c r="A75" t="s">
        <v>1</v>
      </c>
      <c r="B75" t="s">
        <v>141</v>
      </c>
      <c r="C75" t="s">
        <v>3</v>
      </c>
      <c r="D75" t="s">
        <v>142</v>
      </c>
      <c r="E75" s="5">
        <v>8280045</v>
      </c>
      <c r="F75" s="5">
        <v>8183854</v>
      </c>
      <c r="G75" s="5">
        <v>8183854</v>
      </c>
      <c r="H75" s="5">
        <v>0</v>
      </c>
      <c r="I75" s="5">
        <v>0</v>
      </c>
      <c r="J75" s="5">
        <v>0</v>
      </c>
      <c r="K75" s="5">
        <v>7724219.2699999996</v>
      </c>
      <c r="L75" s="5">
        <v>7724219.2699999996</v>
      </c>
      <c r="M75" s="5">
        <v>459634.73</v>
      </c>
      <c r="N75" s="5">
        <v>459634.73</v>
      </c>
      <c r="O75" s="7">
        <f t="shared" si="1"/>
        <v>0.94383639664148455</v>
      </c>
    </row>
    <row r="76" spans="1:15" x14ac:dyDescent="0.2">
      <c r="A76" t="s">
        <v>1</v>
      </c>
      <c r="B76" t="s">
        <v>143</v>
      </c>
      <c r="C76" t="s">
        <v>3</v>
      </c>
      <c r="D76" t="s">
        <v>144</v>
      </c>
      <c r="E76" s="5">
        <v>82843775</v>
      </c>
      <c r="F76" s="5">
        <v>82843775</v>
      </c>
      <c r="G76" s="5">
        <v>82843775</v>
      </c>
      <c r="H76" s="5">
        <v>0</v>
      </c>
      <c r="I76" s="5">
        <v>0</v>
      </c>
      <c r="J76" s="5">
        <v>0</v>
      </c>
      <c r="K76" s="5">
        <v>34146411.07</v>
      </c>
      <c r="L76" s="5">
        <v>31162084.329999998</v>
      </c>
      <c r="M76" s="5">
        <v>48697363.93</v>
      </c>
      <c r="N76" s="5">
        <v>48697363.93</v>
      </c>
      <c r="O76" s="7">
        <f t="shared" si="1"/>
        <v>0.41217835703406802</v>
      </c>
    </row>
    <row r="77" spans="1:15" x14ac:dyDescent="0.2">
      <c r="A77" t="s">
        <v>1</v>
      </c>
      <c r="B77" t="s">
        <v>145</v>
      </c>
      <c r="C77" t="s">
        <v>3</v>
      </c>
      <c r="D77" t="s">
        <v>146</v>
      </c>
      <c r="E77" s="5">
        <v>61000000</v>
      </c>
      <c r="F77" s="5">
        <v>57000000</v>
      </c>
      <c r="G77" s="5">
        <v>57000000</v>
      </c>
      <c r="H77" s="5">
        <v>0</v>
      </c>
      <c r="I77" s="5">
        <v>0</v>
      </c>
      <c r="J77" s="5">
        <v>0</v>
      </c>
      <c r="K77" s="5">
        <v>18906628.07</v>
      </c>
      <c r="L77" s="5">
        <v>15922301.33</v>
      </c>
      <c r="M77" s="5">
        <v>38093371.93</v>
      </c>
      <c r="N77" s="5">
        <v>38093371.93</v>
      </c>
      <c r="O77" s="7">
        <f t="shared" si="1"/>
        <v>0.33169522929824563</v>
      </c>
    </row>
    <row r="78" spans="1:15" x14ac:dyDescent="0.2">
      <c r="A78" t="s">
        <v>1</v>
      </c>
      <c r="B78" t="s">
        <v>147</v>
      </c>
      <c r="C78" t="s">
        <v>3</v>
      </c>
      <c r="D78" t="s">
        <v>148</v>
      </c>
      <c r="E78" s="5">
        <v>21843775</v>
      </c>
      <c r="F78" s="5">
        <v>25843775</v>
      </c>
      <c r="G78" s="5">
        <v>25843775</v>
      </c>
      <c r="H78" s="5">
        <v>0</v>
      </c>
      <c r="I78" s="5">
        <v>0</v>
      </c>
      <c r="J78" s="5">
        <v>0</v>
      </c>
      <c r="K78" s="5">
        <v>15239783</v>
      </c>
      <c r="L78" s="5">
        <v>15239783</v>
      </c>
      <c r="M78" s="5">
        <v>10603992</v>
      </c>
      <c r="N78" s="5">
        <v>10603992</v>
      </c>
      <c r="O78" s="7">
        <f t="shared" si="1"/>
        <v>0.58968873548852674</v>
      </c>
    </row>
    <row r="79" spans="1:15" x14ac:dyDescent="0.2">
      <c r="A79" t="s">
        <v>1</v>
      </c>
      <c r="B79" t="s">
        <v>149</v>
      </c>
      <c r="C79" t="s">
        <v>3</v>
      </c>
      <c r="D79" t="s">
        <v>150</v>
      </c>
      <c r="E79" s="5">
        <v>1010000</v>
      </c>
      <c r="F79" s="5">
        <v>1010000</v>
      </c>
      <c r="G79" s="5">
        <v>1010000</v>
      </c>
      <c r="H79" s="5">
        <v>0</v>
      </c>
      <c r="I79" s="5">
        <v>0</v>
      </c>
      <c r="J79" s="5">
        <v>0</v>
      </c>
      <c r="K79" s="5">
        <v>272220.93</v>
      </c>
      <c r="L79" s="5">
        <v>272220.93</v>
      </c>
      <c r="M79" s="5">
        <v>737779.07</v>
      </c>
      <c r="N79" s="5">
        <v>737779.07</v>
      </c>
      <c r="O79" s="7">
        <f t="shared" si="1"/>
        <v>0.26952567326732674</v>
      </c>
    </row>
    <row r="80" spans="1:15" x14ac:dyDescent="0.2">
      <c r="A80" t="s">
        <v>1</v>
      </c>
      <c r="B80" t="s">
        <v>151</v>
      </c>
      <c r="C80" t="s">
        <v>3</v>
      </c>
      <c r="D80" t="s">
        <v>152</v>
      </c>
      <c r="E80" s="5">
        <v>1010000</v>
      </c>
      <c r="F80" s="5">
        <v>1010000</v>
      </c>
      <c r="G80" s="5">
        <v>1010000</v>
      </c>
      <c r="H80" s="5">
        <v>0</v>
      </c>
      <c r="I80" s="5">
        <v>0</v>
      </c>
      <c r="J80" s="5">
        <v>0</v>
      </c>
      <c r="K80" s="5">
        <v>272220.93</v>
      </c>
      <c r="L80" s="5">
        <v>272220.93</v>
      </c>
      <c r="M80" s="5">
        <v>737779.07</v>
      </c>
      <c r="N80" s="5">
        <v>737779.07</v>
      </c>
      <c r="O80" s="7">
        <f t="shared" si="1"/>
        <v>0.26952567326732674</v>
      </c>
    </row>
    <row r="83" spans="4:11" x14ac:dyDescent="0.2">
      <c r="D83" t="s">
        <v>167</v>
      </c>
      <c r="E83" s="11">
        <f>+F5</f>
        <v>4305266809</v>
      </c>
      <c r="F83" s="11">
        <f>+K5</f>
        <v>4066476457.9299998</v>
      </c>
      <c r="G83" s="7">
        <f>+F83/E83</f>
        <v>0.94453529556616145</v>
      </c>
    </row>
    <row r="84" spans="4:11" x14ac:dyDescent="0.2">
      <c r="D84" t="s">
        <v>168</v>
      </c>
      <c r="E84" s="11">
        <f>+F24</f>
        <v>313561113</v>
      </c>
      <c r="F84" s="11">
        <f>+K24</f>
        <v>307841904.19999999</v>
      </c>
      <c r="G84" s="7">
        <f t="shared" ref="G84:G88" si="2">+F84/E84</f>
        <v>0.98176046530361682</v>
      </c>
    </row>
    <row r="85" spans="4:11" x14ac:dyDescent="0.2">
      <c r="D85" t="s">
        <v>169</v>
      </c>
      <c r="E85" s="11">
        <f>+F46</f>
        <v>6676810</v>
      </c>
      <c r="F85" s="11">
        <f>+K46</f>
        <v>5687218.6299999999</v>
      </c>
      <c r="G85" s="7">
        <f t="shared" si="2"/>
        <v>0.85178680088245728</v>
      </c>
    </row>
    <row r="86" spans="4:11" x14ac:dyDescent="0.2">
      <c r="D86" t="s">
        <v>170</v>
      </c>
      <c r="E86" s="11">
        <f>+F61</f>
        <v>404373324</v>
      </c>
      <c r="F86" s="11">
        <f>+K61</f>
        <v>212302845.53</v>
      </c>
      <c r="G86" s="7">
        <f t="shared" si="2"/>
        <v>0.52501694085537653</v>
      </c>
    </row>
    <row r="87" spans="4:11" x14ac:dyDescent="0.2">
      <c r="D87" t="s">
        <v>171</v>
      </c>
      <c r="E87" s="11">
        <f>+F72</f>
        <v>138194564</v>
      </c>
      <c r="F87" s="11">
        <f>+K72</f>
        <v>85707447.799999997</v>
      </c>
      <c r="G87" s="7">
        <f t="shared" si="2"/>
        <v>0.62019406059995241</v>
      </c>
    </row>
    <row r="88" spans="4:11" x14ac:dyDescent="0.2">
      <c r="E88" s="12">
        <f>SUM(E83:E87)</f>
        <v>5168072620</v>
      </c>
      <c r="F88" s="12">
        <f>SUM(F83:F87)</f>
        <v>4678015874.0900002</v>
      </c>
      <c r="G88" s="7">
        <f t="shared" si="2"/>
        <v>0.90517611071997672</v>
      </c>
    </row>
    <row r="91" spans="4:11" x14ac:dyDescent="0.2">
      <c r="D91" t="s">
        <v>172</v>
      </c>
      <c r="E91" s="12">
        <f>SUM(E92:E94)</f>
        <v>724611247</v>
      </c>
      <c r="F91" s="12">
        <f>SUM(F92:F94)</f>
        <v>525831968.36000001</v>
      </c>
      <c r="G91" s="13">
        <f>+F91/E91</f>
        <v>0.72567458832170184</v>
      </c>
      <c r="K91" s="7"/>
    </row>
    <row r="92" spans="4:11" x14ac:dyDescent="0.2">
      <c r="D92" t="s">
        <v>168</v>
      </c>
      <c r="E92" s="11">
        <v>313561113</v>
      </c>
      <c r="F92" s="11">
        <v>307841904.19999999</v>
      </c>
      <c r="G92" s="7">
        <f t="shared" ref="G92:G94" si="3">+F92/E92</f>
        <v>0.98176046530361682</v>
      </c>
    </row>
    <row r="93" spans="4:11" x14ac:dyDescent="0.2">
      <c r="D93" t="s">
        <v>169</v>
      </c>
      <c r="E93" s="11">
        <v>6676810</v>
      </c>
      <c r="F93" s="11">
        <v>5687218.6299999999</v>
      </c>
      <c r="G93" s="7">
        <f t="shared" si="3"/>
        <v>0.85178680088245728</v>
      </c>
    </row>
    <row r="94" spans="4:11" x14ac:dyDescent="0.2">
      <c r="D94" t="s">
        <v>170</v>
      </c>
      <c r="E94" s="11">
        <v>404373324</v>
      </c>
      <c r="F94" s="11">
        <v>212302845.53</v>
      </c>
      <c r="G94" s="7">
        <f t="shared" si="3"/>
        <v>0.52501694085537653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7EA857C12B64F85CDE25058169671" ma:contentTypeVersion="10" ma:contentTypeDescription="Create a new document." ma:contentTypeScope="" ma:versionID="a47051f8028290528f989c286990397f">
  <xsd:schema xmlns:xsd="http://www.w3.org/2001/XMLSchema" xmlns:xs="http://www.w3.org/2001/XMLSchema" xmlns:p="http://schemas.microsoft.com/office/2006/metadata/properties" xmlns:ns2="4ade2db1-d28a-4136-8cd1-9c3f243bf2af" targetNamespace="http://schemas.microsoft.com/office/2006/metadata/properties" ma:root="true" ma:fieldsID="1891468002565c5f79e2ff466a5f8e29" ns2:_="">
    <xsd:import namespace="4ade2db1-d28a-4136-8cd1-9c3f243bf2a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2db1-d28a-4136-8cd1-9c3f243bf2a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6606d53-4454-4c34-a99c-9e9c13296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de2db1-d28a-4136-8cd1-9c3f243bf2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EDEE02-1BF8-4B97-9A0E-7AFE00DF03C7}"/>
</file>

<file path=customXml/itemProps2.xml><?xml version="1.0" encoding="utf-8"?>
<ds:datastoreItem xmlns:ds="http://schemas.openxmlformats.org/officeDocument/2006/customXml" ds:itemID="{AB1C18F5-16CD-4714-9272-818CEADE8252}"/>
</file>

<file path=customXml/itemProps3.xml><?xml version="1.0" encoding="utf-8"?>
<ds:datastoreItem xmlns:ds="http://schemas.openxmlformats.org/officeDocument/2006/customXml" ds:itemID="{4C16624F-26FE-4D7C-80E6-E37F6D193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Karla</cp:lastModifiedBy>
  <cp:revision>1</cp:revision>
  <cp:lastPrinted>2023-01-18T14:23:47Z</cp:lastPrinted>
  <dcterms:created xsi:type="dcterms:W3CDTF">2022-12-31T17:12:05Z</dcterms:created>
  <dcterms:modified xsi:type="dcterms:W3CDTF">2023-01-19T22:27:08Z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0x0101001AE7EA857C12B64F85CDE25058169671</vt:lpwstr>
  </property>
  <property fmtid="{D5CDD505-2E9C-101B-9397-08002B2CF9AE}" pid="3" name="Order">
    <vt:r8>4682000</vt:r8>
  </property>
</Properties>
</file>